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My Documents\EXCEL\"/>
    </mc:Choice>
  </mc:AlternateContent>
  <bookViews>
    <workbookView xWindow="0" yWindow="0" windowWidth="19200" windowHeight="11505" activeTab="3"/>
  </bookViews>
  <sheets>
    <sheet name="Sheet1" sheetId="1" r:id="rId1"/>
    <sheet name="Using Alt Key" sheetId="5" r:id="rId2"/>
    <sheet name="Players to NFL" sheetId="7" r:id="rId3"/>
    <sheet name="Using Functions" sheetId="4" r:id="rId4"/>
    <sheet name="Sheet6" sheetId="6" r:id="rId5"/>
  </sheets>
  <definedNames>
    <definedName name="_xlnm._FilterDatabase" localSheetId="2" hidden="1">'Players to NFL'!$A$1:$B$1</definedName>
    <definedName name="_xlnm._FilterDatabase" localSheetId="3" hidden="1">'Using Functions'!$A$1:$K$1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4" l="1"/>
  <c r="T13" i="4"/>
  <c r="S13" i="4"/>
  <c r="R13" i="4"/>
  <c r="Q13" i="4"/>
  <c r="U12" i="4"/>
  <c r="T12" i="4"/>
  <c r="S12" i="4"/>
  <c r="R12" i="4"/>
  <c r="Q12" i="4"/>
  <c r="P12" i="4"/>
  <c r="E2" i="6"/>
  <c r="E3" i="6"/>
  <c r="E4" i="6"/>
  <c r="E5" i="6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J39" i="1"/>
  <c r="K38" i="1"/>
  <c r="K37" i="1"/>
  <c r="K36" i="1"/>
  <c r="K35" i="1"/>
  <c r="B19" i="1"/>
  <c r="U17" i="4"/>
  <c r="U16" i="4"/>
  <c r="T16" i="4"/>
  <c r="U15" i="4"/>
  <c r="T15" i="4"/>
  <c r="S15" i="4"/>
  <c r="U14" i="4"/>
  <c r="T14" i="4"/>
  <c r="R14" i="4"/>
  <c r="S14" i="4"/>
  <c r="U18" i="4"/>
  <c r="T17" i="4"/>
  <c r="S16" i="4"/>
  <c r="R15" i="4"/>
  <c r="Q14" i="4"/>
  <c r="P13" i="4"/>
  <c r="O12" i="4"/>
  <c r="P11" i="4"/>
  <c r="R11" i="4"/>
  <c r="U11" i="4"/>
  <c r="Q11" i="4"/>
  <c r="T11" i="4"/>
  <c r="S11" i="4"/>
  <c r="O11" i="4"/>
  <c r="N11" i="4"/>
</calcChain>
</file>

<file path=xl/sharedStrings.xml><?xml version="1.0" encoding="utf-8"?>
<sst xmlns="http://schemas.openxmlformats.org/spreadsheetml/2006/main" count="1493" uniqueCount="998">
  <si>
    <t>bold me</t>
  </si>
  <si>
    <t>underline</t>
  </si>
  <si>
    <t>italicize</t>
  </si>
  <si>
    <t>autofit column width</t>
  </si>
  <si>
    <t>set column width to 20</t>
  </si>
  <si>
    <t>box</t>
  </si>
  <si>
    <t>box us</t>
  </si>
  <si>
    <t>CTRL + B</t>
  </si>
  <si>
    <t>CTRL + U</t>
  </si>
  <si>
    <t>CTRL + I</t>
  </si>
  <si>
    <t>Alt H O I</t>
  </si>
  <si>
    <t>Alt H O W</t>
  </si>
  <si>
    <t>(change to dollars)</t>
  </si>
  <si>
    <t>(change to 2 decimals)</t>
  </si>
  <si>
    <t>(change to percentage)</t>
  </si>
  <si>
    <t>CTRL + Shift + 7</t>
  </si>
  <si>
    <t>CTRL + Shift + 5</t>
  </si>
  <si>
    <t>CTRL + Shift + 1</t>
  </si>
  <si>
    <t>CTRL + Shift + 4</t>
  </si>
  <si>
    <t>unbox</t>
  </si>
  <si>
    <t>Alt + H B N</t>
  </si>
  <si>
    <t>correct misspellig</t>
  </si>
  <si>
    <t>F2 to edit</t>
  </si>
  <si>
    <t>Actuarial Club Hoodie Sales</t>
  </si>
  <si>
    <t>XL</t>
  </si>
  <si>
    <t>S</t>
  </si>
  <si>
    <t>M</t>
  </si>
  <si>
    <t>L</t>
  </si>
  <si>
    <t>Total</t>
  </si>
  <si>
    <t>table instructions</t>
  </si>
  <si>
    <t>merge heading across 3 columns</t>
  </si>
  <si>
    <t>copy formula of percentage down</t>
  </si>
  <si>
    <t>add row to create headings</t>
  </si>
  <si>
    <t>sum hoodies</t>
  </si>
  <si>
    <t>Alt + H M C</t>
  </si>
  <si>
    <t>Ctrl + C</t>
  </si>
  <si>
    <t>Shift + Down (3x)</t>
  </si>
  <si>
    <t>Ctrl + V</t>
  </si>
  <si>
    <t>Shift + Spacebar</t>
  </si>
  <si>
    <t>Ctrl + Shift + '='</t>
  </si>
  <si>
    <t>change to percentage</t>
  </si>
  <si>
    <t>Size</t>
  </si>
  <si>
    <t>Count</t>
  </si>
  <si>
    <t>Percentage</t>
  </si>
  <si>
    <t>Name headings</t>
  </si>
  <si>
    <t>Alt + =</t>
  </si>
  <si>
    <t>name worksheet: excel shortcuts</t>
  </si>
  <si>
    <t>Alt + H O R</t>
  </si>
  <si>
    <t>Create a new worksheet</t>
  </si>
  <si>
    <t>Shift + F11</t>
  </si>
  <si>
    <t>Ctrl + PageDown/PageUp</t>
  </si>
  <si>
    <t>Instructions</t>
  </si>
  <si>
    <t>Ribbon</t>
  </si>
  <si>
    <t>Wrap long text</t>
  </si>
  <si>
    <t>Change font to Times New Roman</t>
  </si>
  <si>
    <t>Change font size to 12</t>
  </si>
  <si>
    <t>Autofit column width</t>
  </si>
  <si>
    <t>Align Center</t>
  </si>
  <si>
    <t>Format Painter</t>
  </si>
  <si>
    <t>Home</t>
  </si>
  <si>
    <t>Insert</t>
  </si>
  <si>
    <t>Create pie chart</t>
  </si>
  <si>
    <t>Instruction</t>
  </si>
  <si>
    <t>View</t>
  </si>
  <si>
    <t>Freeze top row panes</t>
  </si>
  <si>
    <t>RK</t>
  </si>
  <si>
    <t>PLAYER</t>
  </si>
  <si>
    <t>PASS EPA</t>
  </si>
  <si>
    <t>RUN EPA</t>
  </si>
  <si>
    <t>SACK EPA</t>
  </si>
  <si>
    <t>PEN EPA</t>
  </si>
  <si>
    <t>TOTAL EPA</t>
  </si>
  <si>
    <t>ACT PLAYS</t>
  </si>
  <si>
    <t>RAW QBR</t>
  </si>
  <si>
    <t>TOTAL QBR</t>
  </si>
  <si>
    <t>Baker Mayfield, OKLA</t>
  </si>
  <si>
    <t>Mason Rudolph, OKST</t>
  </si>
  <si>
    <t>J.T. Barrett, OSU</t>
  </si>
  <si>
    <t>Lamar Jackson, LOU</t>
  </si>
  <si>
    <t>Nick Fitzgerald, MSST</t>
  </si>
  <si>
    <t>McKenzie Milton, UCF</t>
  </si>
  <si>
    <t>John Wolford, WAKE</t>
  </si>
  <si>
    <t>Jake Fromm, UGA</t>
  </si>
  <si>
    <t>Jalen Hurts, ALA</t>
  </si>
  <si>
    <t>Nic Shimonek, TTU</t>
  </si>
  <si>
    <t>Ryan Finley, NCST</t>
  </si>
  <si>
    <t>Kelly Bryant, CLEM</t>
  </si>
  <si>
    <t>Danny Etling, LSU</t>
  </si>
  <si>
    <t>Logan Woodside, TOL</t>
  </si>
  <si>
    <t>Trace McSorley, PSU</t>
  </si>
  <si>
    <t>Brandon Wimbush, ND</t>
  </si>
  <si>
    <t>Will Grier, WVU</t>
  </si>
  <si>
    <t>Brian Lewerke, MSU</t>
  </si>
  <si>
    <t>Ben Hicks, SMU</t>
  </si>
  <si>
    <t>Jesse Ertz, KSU</t>
  </si>
  <si>
    <t>Year</t>
  </si>
  <si>
    <t>Quinton Flowers, USF</t>
  </si>
  <si>
    <t>Sam Darnold, USC</t>
  </si>
  <si>
    <t>Deshaun Watson, CLEM</t>
  </si>
  <si>
    <t>Mitchell Trubisky, UNC</t>
  </si>
  <si>
    <t>Patrick Mahomes, TTU</t>
  </si>
  <si>
    <t>Zach Terrell, WMU</t>
  </si>
  <si>
    <t>Chad Kelly, MISS</t>
  </si>
  <si>
    <t>Jake Browning, WASH</t>
  </si>
  <si>
    <t>Nathan Peterman, PITT</t>
  </si>
  <si>
    <t>Joshua Dobbs, TENN</t>
  </si>
  <si>
    <t>Will Worth, NAVY</t>
  </si>
  <si>
    <t>Deondre Francois, FSU</t>
  </si>
  <si>
    <t>Justin Thomas, GT</t>
  </si>
  <si>
    <t>Brandon Dawkins, ARIZ</t>
  </si>
  <si>
    <t>Mike White, WKU</t>
  </si>
  <si>
    <t>Wilton Speight, MICH</t>
  </si>
  <si>
    <t>Jerod Evans, VT</t>
  </si>
  <si>
    <t>Justin Herbert, ORE</t>
  </si>
  <si>
    <t>Josh Allen, WYO</t>
  </si>
  <si>
    <t>Ryan Higgins, LT</t>
  </si>
  <si>
    <t>Dane Evans, TLSA</t>
  </si>
  <si>
    <t>Trevor Knight, TA&amp;M</t>
  </si>
  <si>
    <t>OKLA</t>
  </si>
  <si>
    <t>OKST</t>
  </si>
  <si>
    <t>OSU</t>
  </si>
  <si>
    <t>Lamar</t>
  </si>
  <si>
    <t>LOU</t>
  </si>
  <si>
    <t>MSST</t>
  </si>
  <si>
    <t>UCF</t>
  </si>
  <si>
    <t>WAKE</t>
  </si>
  <si>
    <t>UGA</t>
  </si>
  <si>
    <t>ALA</t>
  </si>
  <si>
    <t>TTU</t>
  </si>
  <si>
    <t>NCST</t>
  </si>
  <si>
    <t>Bryant</t>
  </si>
  <si>
    <t>CLEM</t>
  </si>
  <si>
    <t>LSU</t>
  </si>
  <si>
    <t>TOL</t>
  </si>
  <si>
    <t>PSU</t>
  </si>
  <si>
    <t>ND</t>
  </si>
  <si>
    <t>WVU</t>
  </si>
  <si>
    <t>MSU</t>
  </si>
  <si>
    <t>SMU</t>
  </si>
  <si>
    <t>KSU</t>
  </si>
  <si>
    <t>USF</t>
  </si>
  <si>
    <t>USC</t>
  </si>
  <si>
    <t>UNC</t>
  </si>
  <si>
    <t>WMU</t>
  </si>
  <si>
    <t>MISS</t>
  </si>
  <si>
    <t>WASH</t>
  </si>
  <si>
    <t>PITT</t>
  </si>
  <si>
    <t>TENN</t>
  </si>
  <si>
    <t>NAVY</t>
  </si>
  <si>
    <t>FSU</t>
  </si>
  <si>
    <t>GT</t>
  </si>
  <si>
    <t>ARIZ</t>
  </si>
  <si>
    <t>WKU</t>
  </si>
  <si>
    <t>MICH</t>
  </si>
  <si>
    <t>VT</t>
  </si>
  <si>
    <t>ORE</t>
  </si>
  <si>
    <t>WYO</t>
  </si>
  <si>
    <t>LT</t>
  </si>
  <si>
    <t>TLSA</t>
  </si>
  <si>
    <t>TA&amp;M</t>
  </si>
  <si>
    <t>Jarrett Stidham, AUB</t>
  </si>
  <si>
    <t>Kenny Hill, TCU</t>
  </si>
  <si>
    <t>Kyle Shurmur, VAN</t>
  </si>
  <si>
    <t>Jon Wassink, WMU</t>
  </si>
  <si>
    <t>Nick Stevens, CSU</t>
  </si>
  <si>
    <t>Drew Lock, MIZ</t>
  </si>
  <si>
    <t>Chad President, TLSA</t>
  </si>
  <si>
    <t>Josh Jackson, VT</t>
  </si>
  <si>
    <t>AUB</t>
  </si>
  <si>
    <t>TCU</t>
  </si>
  <si>
    <t>VAN</t>
  </si>
  <si>
    <t>CSU</t>
  </si>
  <si>
    <t>MIZ</t>
  </si>
  <si>
    <t xml:space="preserve"> UCF</t>
  </si>
  <si>
    <t xml:space="preserve"> LSU</t>
  </si>
  <si>
    <t xml:space="preserve"> SMU</t>
  </si>
  <si>
    <t xml:space="preserve"> TCU</t>
  </si>
  <si>
    <t xml:space="preserve"> USC</t>
  </si>
  <si>
    <t xml:space="preserve"> WKU</t>
  </si>
  <si>
    <t>College</t>
  </si>
  <si>
    <t>Questions:</t>
  </si>
  <si>
    <t>2. Which colleges experienced a change at quarterback, and still remained in the top 30 for QBR?</t>
  </si>
  <si>
    <t>3. Rank players by their average QBR</t>
  </si>
  <si>
    <t>Oklahoma</t>
  </si>
  <si>
    <t>Georgia</t>
  </si>
  <si>
    <t>Florida State</t>
  </si>
  <si>
    <t>Alabama</t>
  </si>
  <si>
    <t>Ohio State</t>
  </si>
  <si>
    <t>Florida</t>
  </si>
  <si>
    <t>Miami (FL)</t>
  </si>
  <si>
    <t>Wisconsin</t>
  </si>
  <si>
    <t>Clemson</t>
  </si>
  <si>
    <t>Texas</t>
  </si>
  <si>
    <t>Virginia Tech</t>
  </si>
  <si>
    <t>Notre Dame</t>
  </si>
  <si>
    <t>California</t>
  </si>
  <si>
    <t>Iowa</t>
  </si>
  <si>
    <t>Nebraska</t>
  </si>
  <si>
    <t>Penn State</t>
  </si>
  <si>
    <t>Oregon</t>
  </si>
  <si>
    <t>South Carolina</t>
  </si>
  <si>
    <t>Auburn</t>
  </si>
  <si>
    <t>North Carolina</t>
  </si>
  <si>
    <t>Michigan</t>
  </si>
  <si>
    <t>Tennessee</t>
  </si>
  <si>
    <t>Stanford</t>
  </si>
  <si>
    <t>Arkansas</t>
  </si>
  <si>
    <t>Louisville</t>
  </si>
  <si>
    <t>Virginia</t>
  </si>
  <si>
    <t>Michigan State</t>
  </si>
  <si>
    <t>Texas A&amp;M</t>
  </si>
  <si>
    <t>UCLA</t>
  </si>
  <si>
    <t>Utah</t>
  </si>
  <si>
    <t>Oregon State</t>
  </si>
  <si>
    <t>Missouri</t>
  </si>
  <si>
    <t>Arizona State</t>
  </si>
  <si>
    <t>Pittsburgh</t>
  </si>
  <si>
    <t>West Virginia</t>
  </si>
  <si>
    <t>Connecticut</t>
  </si>
  <si>
    <t>NC State</t>
  </si>
  <si>
    <t>Arizona</t>
  </si>
  <si>
    <t>Baylor</t>
  </si>
  <si>
    <t>Cincinnati</t>
  </si>
  <si>
    <t>Illinois</t>
  </si>
  <si>
    <t>Boise State</t>
  </si>
  <si>
    <t>Georgia Tech</t>
  </si>
  <si>
    <t>San Diego State</t>
  </si>
  <si>
    <t>Rutgers</t>
  </si>
  <si>
    <t>Syracuse</t>
  </si>
  <si>
    <t>Purdue</t>
  </si>
  <si>
    <t>Fresno State</t>
  </si>
  <si>
    <t>Maryland</t>
  </si>
  <si>
    <t>Wake Forest</t>
  </si>
  <si>
    <t>Colorado</t>
  </si>
  <si>
    <t>Oklahoma State</t>
  </si>
  <si>
    <t>Mississippi State</t>
  </si>
  <si>
    <t>Ole Miss</t>
  </si>
  <si>
    <t>Boston College</t>
  </si>
  <si>
    <t>Vanderbilt</t>
  </si>
  <si>
    <t>South Florida</t>
  </si>
  <si>
    <t>Texas Tech</t>
  </si>
  <si>
    <t>Kansas State</t>
  </si>
  <si>
    <t>Washington</t>
  </si>
  <si>
    <t>Kentucky</t>
  </si>
  <si>
    <t>Nevada</t>
  </si>
  <si>
    <t>Indiana</t>
  </si>
  <si>
    <t>Washington State</t>
  </si>
  <si>
    <t>Minnesota</t>
  </si>
  <si>
    <t>BYU</t>
  </si>
  <si>
    <t>Northwestern</t>
  </si>
  <si>
    <t>Utah State</t>
  </si>
  <si>
    <t>Iowa State</t>
  </si>
  <si>
    <t>Hawaiʻi</t>
  </si>
  <si>
    <t>San Jose State</t>
  </si>
  <si>
    <t>Montana</t>
  </si>
  <si>
    <t>Kansas</t>
  </si>
  <si>
    <t>Appalachian State</t>
  </si>
  <si>
    <t>Troy</t>
  </si>
  <si>
    <t>New Mexico</t>
  </si>
  <si>
    <t>Southern Miss</t>
  </si>
  <si>
    <t>Louisiana Tech</t>
  </si>
  <si>
    <t>Central Michigan</t>
  </si>
  <si>
    <t>East Carolina</t>
  </si>
  <si>
    <t>Colorado State</t>
  </si>
  <si>
    <t>Rice</t>
  </si>
  <si>
    <t>Arkansas State</t>
  </si>
  <si>
    <t>Ball State</t>
  </si>
  <si>
    <t>Central Florida</t>
  </si>
  <si>
    <t>Temple</t>
  </si>
  <si>
    <t>Idaho</t>
  </si>
  <si>
    <t>UTEP</t>
  </si>
  <si>
    <t>Buffalo</t>
  </si>
  <si>
    <t>NIU</t>
  </si>
  <si>
    <t>Kent State</t>
  </si>
  <si>
    <t>Marshall</t>
  </si>
  <si>
    <t>Ohio</t>
  </si>
  <si>
    <t>Memphis</t>
  </si>
  <si>
    <t>Houston</t>
  </si>
  <si>
    <t>Miami (OH)</t>
  </si>
  <si>
    <t>Western Michigan</t>
  </si>
  <si>
    <t>UNLV</t>
  </si>
  <si>
    <t>Wyoming</t>
  </si>
  <si>
    <t>Coastal Carolina</t>
  </si>
  <si>
    <t>Tulane</t>
  </si>
  <si>
    <t>Florida Atlantic</t>
  </si>
  <si>
    <t>Illinois State</t>
  </si>
  <si>
    <t>Richmond</t>
  </si>
  <si>
    <t>Cal Poly</t>
  </si>
  <si>
    <t>Abilene Christian</t>
  </si>
  <si>
    <t>Weber State</t>
  </si>
  <si>
    <t>North Dakota State</t>
  </si>
  <si>
    <t>Furman</t>
  </si>
  <si>
    <t>Tennessee State</t>
  </si>
  <si>
    <t>Maine</t>
  </si>
  <si>
    <t>William &amp; Mary</t>
  </si>
  <si>
    <t>Bowling Green</t>
  </si>
  <si>
    <t>Florida International</t>
  </si>
  <si>
    <t>Hampton</t>
  </si>
  <si>
    <t>Tulsa</t>
  </si>
  <si>
    <t>West Texas A&amp;M</t>
  </si>
  <si>
    <t>Toledo</t>
  </si>
  <si>
    <t>Akron</t>
  </si>
  <si>
    <t>Miami</t>
  </si>
  <si>
    <t>Georgia Southern</t>
  </si>
  <si>
    <t>Middle Tennessee</t>
  </si>
  <si>
    <t>Portland State</t>
  </si>
  <si>
    <t>Massachusetts</t>
  </si>
  <si>
    <t>N.C. State</t>
  </si>
  <si>
    <t>James Madison</t>
  </si>
  <si>
    <t>New Mexico State</t>
  </si>
  <si>
    <t>Grand Valley State</t>
  </si>
  <si>
    <t>Samford</t>
  </si>
  <si>
    <t>Delaware</t>
  </si>
  <si>
    <t>South Carolina State</t>
  </si>
  <si>
    <t>Eastern Washington</t>
  </si>
  <si>
    <t>Northwestern State</t>
  </si>
  <si>
    <t>UAB</t>
  </si>
  <si>
    <t>Hawaii</t>
  </si>
  <si>
    <t>The Citadel</t>
  </si>
  <si>
    <t>Central Arkansas</t>
  </si>
  <si>
    <t>Southern Illinois</t>
  </si>
  <si>
    <t>Nicholls State</t>
  </si>
  <si>
    <t>Eastern Michigan</t>
  </si>
  <si>
    <t>Eastern Illinois</t>
  </si>
  <si>
    <t>Towson</t>
  </si>
  <si>
    <t>Duke</t>
  </si>
  <si>
    <t>Liberty</t>
  </si>
  <si>
    <t>North Carolina State</t>
  </si>
  <si>
    <t>Bloomsburg</t>
  </si>
  <si>
    <t>Princeton</t>
  </si>
  <si>
    <t>Murray State</t>
  </si>
  <si>
    <t>Western Kentucky</t>
  </si>
  <si>
    <t>Georgia State</t>
  </si>
  <si>
    <t>Saginaw Valley State</t>
  </si>
  <si>
    <t>South Dakota</t>
  </si>
  <si>
    <t>FIU</t>
  </si>
  <si>
    <t>Cornell</t>
  </si>
  <si>
    <t>Harvard</t>
  </si>
  <si>
    <t>California (PA)</t>
  </si>
  <si>
    <t>Missouri Western</t>
  </si>
  <si>
    <t>Elon</t>
  </si>
  <si>
    <t>New Hampshire</t>
  </si>
  <si>
    <t>Florida A&amp;M</t>
  </si>
  <si>
    <t>Louisiana-Lafayette</t>
  </si>
  <si>
    <t>Western Oregon</t>
  </si>
  <si>
    <t>Chattanooga</t>
  </si>
  <si>
    <t>Villanova</t>
  </si>
  <si>
    <t>Missouri State</t>
  </si>
  <si>
    <t>Mount Union</t>
  </si>
  <si>
    <t>Stephen F. Austin</t>
  </si>
  <si>
    <t>Alabama A&amp;M</t>
  </si>
  <si>
    <t>Indiana (PA)</t>
  </si>
  <si>
    <t>Louisiana–Lafayette</t>
  </si>
  <si>
    <t>Brown</t>
  </si>
  <si>
    <t>McNeese State</t>
  </si>
  <si>
    <t>Northern Iowa</t>
  </si>
  <si>
    <t>NW Missouri State</t>
  </si>
  <si>
    <t>Washburn</t>
  </si>
  <si>
    <t>Louisiana-Monroe</t>
  </si>
  <si>
    <t>Alabama State</t>
  </si>
  <si>
    <t>Albany</t>
  </si>
  <si>
    <t>Grambling State</t>
  </si>
  <si>
    <t>Hofstra</t>
  </si>
  <si>
    <t>Northern Colorado</t>
  </si>
  <si>
    <t>Howard</t>
  </si>
  <si>
    <t>Pittsburg State (KS)</t>
  </si>
  <si>
    <t>Lindenwood</t>
  </si>
  <si>
    <t>Northwest Missouri State</t>
  </si>
  <si>
    <t>Concordia (St. Paul)</t>
  </si>
  <si>
    <t>McGill</t>
  </si>
  <si>
    <t>Marist</t>
  </si>
  <si>
    <t>Southeastern Louisiana</t>
  </si>
  <si>
    <t>Arkansas–Pine Bluff</t>
  </si>
  <si>
    <t>Missouri Southern State</t>
  </si>
  <si>
    <t>Valdosta State</t>
  </si>
  <si>
    <t>UT Martin</t>
  </si>
  <si>
    <t>Tarleton State</t>
  </si>
  <si>
    <t>Jacksonville State</t>
  </si>
  <si>
    <t>CSU–Pueblo</t>
  </si>
  <si>
    <t>East Central</t>
  </si>
  <si>
    <t>Southern Utah</t>
  </si>
  <si>
    <t>Chadron State</t>
  </si>
  <si>
    <t>Harding</t>
  </si>
  <si>
    <t>Northeastern State</t>
  </si>
  <si>
    <t>North Alabama</t>
  </si>
  <si>
    <t>Midwestern State</t>
  </si>
  <si>
    <t>Regina</t>
  </si>
  <si>
    <t>Albion</t>
  </si>
  <si>
    <t>Presbyterian</t>
  </si>
  <si>
    <t>Ashland</t>
  </si>
  <si>
    <t>Lehigh</t>
  </si>
  <si>
    <t>Hawai'i</t>
  </si>
  <si>
    <t>Middle Tennessee St.</t>
  </si>
  <si>
    <t>Slippery Rock</t>
  </si>
  <si>
    <t>Arkansas State University</t>
  </si>
  <si>
    <t>Yale</t>
  </si>
  <si>
    <t>Montana State University</t>
  </si>
  <si>
    <t>Bethel (TN)</t>
  </si>
  <si>
    <t>Hillsdale</t>
  </si>
  <si>
    <t>Fordham</t>
  </si>
  <si>
    <t>South Dakota State</t>
  </si>
  <si>
    <t>Morehouse</t>
  </si>
  <si>
    <t>Western Illinois</t>
  </si>
  <si>
    <t>Western Ontario</t>
  </si>
  <si>
    <t>Stillman</t>
  </si>
  <si>
    <t>St. Paul's College (VA)</t>
  </si>
  <si>
    <t>Sam Houston St.</t>
  </si>
  <si>
    <t>Monmouth</t>
  </si>
  <si>
    <t>Norfolk State</t>
  </si>
  <si>
    <t>Nebraska–Omaha</t>
  </si>
  <si>
    <t>Eastern Kentucky</t>
  </si>
  <si>
    <t>Winston-Salem State</t>
  </si>
  <si>
    <t>San Diego</t>
  </si>
  <si>
    <t>Jackson State</t>
  </si>
  <si>
    <t>Wheaton (IL)</t>
  </si>
  <si>
    <t>Gardner-Webb</t>
  </si>
  <si>
    <t>Army</t>
  </si>
  <si>
    <t>St. Augustine's</t>
  </si>
  <si>
    <t>Bentley</t>
  </si>
  <si>
    <t>Lane</t>
  </si>
  <si>
    <t>Missouri Southern</t>
  </si>
  <si>
    <t>North Carolina Central</t>
  </si>
  <si>
    <t>Wingate</t>
  </si>
  <si>
    <t>Central Connecticut</t>
  </si>
  <si>
    <t>Whitworth</t>
  </si>
  <si>
    <t>Wisconsin–Whitewater</t>
  </si>
  <si>
    <t>North Dakota</t>
  </si>
  <si>
    <t>Central Missouri State</t>
  </si>
  <si>
    <t>Texas State</t>
  </si>
  <si>
    <t>Bethune-Cookman</t>
  </si>
  <si>
    <t>North Carolina A&amp;T</t>
  </si>
  <si>
    <t>Pearl River CC</t>
  </si>
  <si>
    <t>Tennessee Tech</t>
  </si>
  <si>
    <t>Michigan Tech</t>
  </si>
  <si>
    <t>Northern Arizona</t>
  </si>
  <si>
    <t>Tuskegee</t>
  </si>
  <si>
    <t>William Penn</t>
  </si>
  <si>
    <t xml:space="preserve"> Boston College</t>
  </si>
  <si>
    <t>BC</t>
  </si>
  <si>
    <t xml:space="preserve"> Clemson</t>
  </si>
  <si>
    <t xml:space="preserve"> Duke</t>
  </si>
  <si>
    <t>DUKE</t>
  </si>
  <si>
    <t xml:space="preserve"> Florida State</t>
  </si>
  <si>
    <t xml:space="preserve"> Georgia Tech</t>
  </si>
  <si>
    <t xml:space="preserve"> Louisville</t>
  </si>
  <si>
    <t xml:space="preserve"> Miami (FL)</t>
  </si>
  <si>
    <t>MIA</t>
  </si>
  <si>
    <t xml:space="preserve"> NC State</t>
  </si>
  <si>
    <t xml:space="preserve"> Pittsburgh</t>
  </si>
  <si>
    <t xml:space="preserve"> Syracuse</t>
  </si>
  <si>
    <t>SYR</t>
  </si>
  <si>
    <t xml:space="preserve"> North Carolina</t>
  </si>
  <si>
    <t xml:space="preserve"> Virginia</t>
  </si>
  <si>
    <t>UVA</t>
  </si>
  <si>
    <t xml:space="preserve"> Virginia Tech</t>
  </si>
  <si>
    <t xml:space="preserve"> Wake Forest</t>
  </si>
  <si>
    <t>B1G</t>
  </si>
  <si>
    <t xml:space="preserve"> Illinois</t>
  </si>
  <si>
    <t>ILL</t>
  </si>
  <si>
    <t xml:space="preserve"> Indiana</t>
  </si>
  <si>
    <t>IND</t>
  </si>
  <si>
    <t xml:space="preserve"> Iowa</t>
  </si>
  <si>
    <t>IOWA</t>
  </si>
  <si>
    <t xml:space="preserve"> Michigan</t>
  </si>
  <si>
    <t xml:space="preserve"> Michigan State</t>
  </si>
  <si>
    <t xml:space="preserve"> Minnesota</t>
  </si>
  <si>
    <t>MINN</t>
  </si>
  <si>
    <t xml:space="preserve"> Nebraska</t>
  </si>
  <si>
    <t>NEB</t>
  </si>
  <si>
    <t xml:space="preserve"> Northwestern</t>
  </si>
  <si>
    <t>NW</t>
  </si>
  <si>
    <t xml:space="preserve"> Ohio State</t>
  </si>
  <si>
    <t xml:space="preserve"> Penn State</t>
  </si>
  <si>
    <t xml:space="preserve"> Purdue</t>
  </si>
  <si>
    <t>PUR</t>
  </si>
  <si>
    <t xml:space="preserve"> Rutgers</t>
  </si>
  <si>
    <t>RUTG</t>
  </si>
  <si>
    <t xml:space="preserve"> Maryland</t>
  </si>
  <si>
    <t>UMD</t>
  </si>
  <si>
    <t xml:space="preserve"> Wisconsin</t>
  </si>
  <si>
    <t>WIS</t>
  </si>
  <si>
    <t>B12</t>
  </si>
  <si>
    <t xml:space="preserve"> Baylor</t>
  </si>
  <si>
    <t>BAY</t>
  </si>
  <si>
    <t xml:space="preserve"> Iowa State</t>
  </si>
  <si>
    <t>ISU</t>
  </si>
  <si>
    <t xml:space="preserve"> Kansas</t>
  </si>
  <si>
    <t>KU</t>
  </si>
  <si>
    <t xml:space="preserve"> Kansas State</t>
  </si>
  <si>
    <t xml:space="preserve"> Oklahoma</t>
  </si>
  <si>
    <t>OKLA or OU</t>
  </si>
  <si>
    <t xml:space="preserve"> Oklahoma State</t>
  </si>
  <si>
    <t xml:space="preserve"> Texas</t>
  </si>
  <si>
    <t>TEX</t>
  </si>
  <si>
    <t xml:space="preserve"> Texas Tech</t>
  </si>
  <si>
    <t xml:space="preserve"> West Virginia</t>
  </si>
  <si>
    <t>P12</t>
  </si>
  <si>
    <t xml:space="preserve"> Arizona</t>
  </si>
  <si>
    <t xml:space="preserve"> Arizona State</t>
  </si>
  <si>
    <t>ASU</t>
  </si>
  <si>
    <t xml:space="preserve"> Cal</t>
  </si>
  <si>
    <t>CAL</t>
  </si>
  <si>
    <t xml:space="preserve"> Colorado</t>
  </si>
  <si>
    <t>COLO</t>
  </si>
  <si>
    <t xml:space="preserve"> Oregon</t>
  </si>
  <si>
    <t>ORE or UO</t>
  </si>
  <si>
    <t xml:space="preserve"> Oregon State</t>
  </si>
  <si>
    <t>ORST</t>
  </si>
  <si>
    <t xml:space="preserve"> Stanford</t>
  </si>
  <si>
    <t>STAN</t>
  </si>
  <si>
    <t xml:space="preserve"> UCLA</t>
  </si>
  <si>
    <t xml:space="preserve"> Utah</t>
  </si>
  <si>
    <t>UTAH</t>
  </si>
  <si>
    <t xml:space="preserve"> Washington</t>
  </si>
  <si>
    <t>WASH or UW</t>
  </si>
  <si>
    <t xml:space="preserve"> Washington State</t>
  </si>
  <si>
    <t>WSU</t>
  </si>
  <si>
    <t>SEC</t>
  </si>
  <si>
    <t xml:space="preserve"> Alabama</t>
  </si>
  <si>
    <t>ALA or BAMA</t>
  </si>
  <si>
    <t xml:space="preserve"> Arkansas</t>
  </si>
  <si>
    <t>ARK</t>
  </si>
  <si>
    <t xml:space="preserve"> Auburn</t>
  </si>
  <si>
    <t xml:space="preserve"> Florida</t>
  </si>
  <si>
    <t>FLA or UF</t>
  </si>
  <si>
    <t xml:space="preserve"> Georgia</t>
  </si>
  <si>
    <t xml:space="preserve"> Kentucky</t>
  </si>
  <si>
    <t>UK</t>
  </si>
  <si>
    <t xml:space="preserve"> Ole Miss</t>
  </si>
  <si>
    <t xml:space="preserve"> Mississippi State</t>
  </si>
  <si>
    <t xml:space="preserve"> Missouri</t>
  </si>
  <si>
    <t>MIZ or MIZZ</t>
  </si>
  <si>
    <t xml:space="preserve"> South Carolina</t>
  </si>
  <si>
    <t>SC or SCAR</t>
  </si>
  <si>
    <t xml:space="preserve"> Tennessee</t>
  </si>
  <si>
    <t xml:space="preserve"> Texas A&amp;M</t>
  </si>
  <si>
    <t>TAMU</t>
  </si>
  <si>
    <t xml:space="preserve"> Vanderbilt</t>
  </si>
  <si>
    <t xml:space="preserve"> BYU</t>
  </si>
  <si>
    <t xml:space="preserve"> Army</t>
  </si>
  <si>
    <t>ARMY</t>
  </si>
  <si>
    <t xml:space="preserve"> UMass</t>
  </si>
  <si>
    <t>UMASS</t>
  </si>
  <si>
    <t xml:space="preserve"> Notre Dame</t>
  </si>
  <si>
    <t>AAC</t>
  </si>
  <si>
    <t xml:space="preserve"> Cincinnati</t>
  </si>
  <si>
    <t>CIN</t>
  </si>
  <si>
    <t xml:space="preserve"> UConn</t>
  </si>
  <si>
    <t>CONN</t>
  </si>
  <si>
    <t xml:space="preserve"> ECU</t>
  </si>
  <si>
    <t>ECU</t>
  </si>
  <si>
    <t xml:space="preserve"> Houston</t>
  </si>
  <si>
    <t>HOU</t>
  </si>
  <si>
    <t xml:space="preserve"> Memphis</t>
  </si>
  <si>
    <t>MEM</t>
  </si>
  <si>
    <t xml:space="preserve"> Navy</t>
  </si>
  <si>
    <t xml:space="preserve"> South Florida</t>
  </si>
  <si>
    <t xml:space="preserve"> Temple</t>
  </si>
  <si>
    <t>TEM</t>
  </si>
  <si>
    <t xml:space="preserve"> Tulane</t>
  </si>
  <si>
    <t>TULN</t>
  </si>
  <si>
    <t xml:space="preserve"> Tulsa</t>
  </si>
  <si>
    <t>CUSA</t>
  </si>
  <si>
    <t xml:space="preserve"> Charlotte</t>
  </si>
  <si>
    <t>CHAR</t>
  </si>
  <si>
    <t xml:space="preserve"> FAU</t>
  </si>
  <si>
    <t>FAU</t>
  </si>
  <si>
    <t xml:space="preserve"> FIU</t>
  </si>
  <si>
    <t xml:space="preserve"> Louisiana Tech</t>
  </si>
  <si>
    <t xml:space="preserve"> Marshall</t>
  </si>
  <si>
    <t>MRSH</t>
  </si>
  <si>
    <t xml:space="preserve"> Middle Tennessee</t>
  </si>
  <si>
    <t>MTSU</t>
  </si>
  <si>
    <t xml:space="preserve"> North Texas</t>
  </si>
  <si>
    <t>UNT</t>
  </si>
  <si>
    <t xml:space="preserve"> Old Dominion</t>
  </si>
  <si>
    <t>ODU</t>
  </si>
  <si>
    <t xml:space="preserve"> Rice</t>
  </si>
  <si>
    <t>RICE</t>
  </si>
  <si>
    <t xml:space="preserve"> Southern Miss</t>
  </si>
  <si>
    <t>USM</t>
  </si>
  <si>
    <t xml:space="preserve"> UTEP</t>
  </si>
  <si>
    <t xml:space="preserve"> UTSA</t>
  </si>
  <si>
    <t>UTSA</t>
  </si>
  <si>
    <t>MAC</t>
  </si>
  <si>
    <t xml:space="preserve"> Akron</t>
  </si>
  <si>
    <t>AKR</t>
  </si>
  <si>
    <t xml:space="preserve"> Ball State</t>
  </si>
  <si>
    <t>BALL</t>
  </si>
  <si>
    <t xml:space="preserve"> Bowling Green</t>
  </si>
  <si>
    <t>BGSU</t>
  </si>
  <si>
    <t xml:space="preserve"> Buffalo</t>
  </si>
  <si>
    <t>BUFF</t>
  </si>
  <si>
    <t xml:space="preserve"> Central Michigan</t>
  </si>
  <si>
    <t>CMU</t>
  </si>
  <si>
    <t xml:space="preserve"> Eastern Michigan</t>
  </si>
  <si>
    <t>EMU</t>
  </si>
  <si>
    <t xml:space="preserve"> Kent State</t>
  </si>
  <si>
    <t>KENT</t>
  </si>
  <si>
    <t xml:space="preserve"> Miami (OH)</t>
  </si>
  <si>
    <t>M-OH</t>
  </si>
  <si>
    <t xml:space="preserve"> Northern Illinois</t>
  </si>
  <si>
    <t xml:space="preserve"> Ohio</t>
  </si>
  <si>
    <t>OHIO</t>
  </si>
  <si>
    <t xml:space="preserve"> Toledo</t>
  </si>
  <si>
    <t>TOL or TOLEDO</t>
  </si>
  <si>
    <t xml:space="preserve"> Western Michigan</t>
  </si>
  <si>
    <t>MWC</t>
  </si>
  <si>
    <t xml:space="preserve"> Air Force</t>
  </si>
  <si>
    <t>AFA</t>
  </si>
  <si>
    <t xml:space="preserve"> Boise State</t>
  </si>
  <si>
    <t>BSU</t>
  </si>
  <si>
    <t xml:space="preserve"> Colorado State</t>
  </si>
  <si>
    <t xml:space="preserve"> Fresno State</t>
  </si>
  <si>
    <t>FRES</t>
  </si>
  <si>
    <t xml:space="preserve"> Hawaii</t>
  </si>
  <si>
    <t>HAW</t>
  </si>
  <si>
    <t xml:space="preserve"> Nevada</t>
  </si>
  <si>
    <t>NEV</t>
  </si>
  <si>
    <t xml:space="preserve"> New Mexico</t>
  </si>
  <si>
    <t>UNM</t>
  </si>
  <si>
    <t xml:space="preserve"> San Diego State</t>
  </si>
  <si>
    <t>SDSU</t>
  </si>
  <si>
    <t xml:space="preserve"> San José State</t>
  </si>
  <si>
    <t>SJSU</t>
  </si>
  <si>
    <t xml:space="preserve"> UNLV</t>
  </si>
  <si>
    <t xml:space="preserve"> Utah State</t>
  </si>
  <si>
    <t>USU</t>
  </si>
  <si>
    <t xml:space="preserve"> Wyoming</t>
  </si>
  <si>
    <t>SBC</t>
  </si>
  <si>
    <t xml:space="preserve"> Appalachian State</t>
  </si>
  <si>
    <t>APP</t>
  </si>
  <si>
    <t xml:space="preserve"> Arkansas State</t>
  </si>
  <si>
    <t>ARST</t>
  </si>
  <si>
    <t xml:space="preserve"> Georgia Southern</t>
  </si>
  <si>
    <t>GASO</t>
  </si>
  <si>
    <t xml:space="preserve"> Georgia State</t>
  </si>
  <si>
    <t>GAST or GSU</t>
  </si>
  <si>
    <t xml:space="preserve"> Idaho</t>
  </si>
  <si>
    <t>IDHO</t>
  </si>
  <si>
    <t xml:space="preserve"> Louisiana Lafayette</t>
  </si>
  <si>
    <t>ULL</t>
  </si>
  <si>
    <t xml:space="preserve"> Louisiana Monroe</t>
  </si>
  <si>
    <t>ULM</t>
  </si>
  <si>
    <t xml:space="preserve"> New Mexico State</t>
  </si>
  <si>
    <t>NMSU</t>
  </si>
  <si>
    <t xml:space="preserve"> South Alabama</t>
  </si>
  <si>
    <t>USA</t>
  </si>
  <si>
    <t xml:space="preserve"> Texas State</t>
  </si>
  <si>
    <t>TXST</t>
  </si>
  <si>
    <t xml:space="preserve"> Troy</t>
  </si>
  <si>
    <t>TROY</t>
  </si>
  <si>
    <t>Big Sky</t>
  </si>
  <si>
    <t xml:space="preserve"> Cal Poly</t>
  </si>
  <si>
    <t>CP</t>
  </si>
  <si>
    <t xml:space="preserve"> Eastern Washington</t>
  </si>
  <si>
    <t>EWU</t>
  </si>
  <si>
    <t xml:space="preserve"> Idaho State</t>
  </si>
  <si>
    <t>IDST</t>
  </si>
  <si>
    <t xml:space="preserve"> Montana</t>
  </si>
  <si>
    <t>MONT</t>
  </si>
  <si>
    <t xml:space="preserve"> Montana State</t>
  </si>
  <si>
    <t>MTST</t>
  </si>
  <si>
    <t xml:space="preserve"> North Dakota</t>
  </si>
  <si>
    <t>UND</t>
  </si>
  <si>
    <t xml:space="preserve"> Northern Arizona</t>
  </si>
  <si>
    <t>NAU</t>
  </si>
  <si>
    <t xml:space="preserve"> Northern Colorado</t>
  </si>
  <si>
    <t>UNCO</t>
  </si>
  <si>
    <t xml:space="preserve"> Portland State</t>
  </si>
  <si>
    <t>PRST</t>
  </si>
  <si>
    <t xml:space="preserve"> Sacramento State</t>
  </si>
  <si>
    <t>SAC</t>
  </si>
  <si>
    <t xml:space="preserve"> Southern Utah</t>
  </si>
  <si>
    <t>SUU</t>
  </si>
  <si>
    <t xml:space="preserve"> UC Davis</t>
  </si>
  <si>
    <t>UCD</t>
  </si>
  <si>
    <t xml:space="preserve"> Weber State</t>
  </si>
  <si>
    <t>WEB</t>
  </si>
  <si>
    <t>Big South</t>
  </si>
  <si>
    <t xml:space="preserve"> Charleston Southern</t>
  </si>
  <si>
    <t>CHSO</t>
  </si>
  <si>
    <t xml:space="preserve"> Coastal Carolina</t>
  </si>
  <si>
    <t>CCAR</t>
  </si>
  <si>
    <t xml:space="preserve"> Gardner-Webb</t>
  </si>
  <si>
    <t>WEBB</t>
  </si>
  <si>
    <t xml:space="preserve"> Kennesaw State</t>
  </si>
  <si>
    <t>KENN</t>
  </si>
  <si>
    <t xml:space="preserve"> Liberty</t>
  </si>
  <si>
    <t>LIB</t>
  </si>
  <si>
    <t xml:space="preserve"> Monmouth</t>
  </si>
  <si>
    <t>MONM</t>
  </si>
  <si>
    <t xml:space="preserve"> Presbyterian</t>
  </si>
  <si>
    <t>PRE</t>
  </si>
  <si>
    <t>CAA</t>
  </si>
  <si>
    <t xml:space="preserve"> Albany</t>
  </si>
  <si>
    <t>ALBY</t>
  </si>
  <si>
    <t xml:space="preserve"> Delaware</t>
  </si>
  <si>
    <t>DEL</t>
  </si>
  <si>
    <t xml:space="preserve"> Elon</t>
  </si>
  <si>
    <t>ELON</t>
  </si>
  <si>
    <t xml:space="preserve"> James Madison</t>
  </si>
  <si>
    <t>JMU</t>
  </si>
  <si>
    <t xml:space="preserve"> Maine</t>
  </si>
  <si>
    <t>MAINE or MNE</t>
  </si>
  <si>
    <t xml:space="preserve"> New Hampshire</t>
  </si>
  <si>
    <t>UNH</t>
  </si>
  <si>
    <t xml:space="preserve"> Rhode Island</t>
  </si>
  <si>
    <t>URI</t>
  </si>
  <si>
    <t xml:space="preserve"> Richmond</t>
  </si>
  <si>
    <t>RICH</t>
  </si>
  <si>
    <t xml:space="preserve"> Stony Brook</t>
  </si>
  <si>
    <t>STON</t>
  </si>
  <si>
    <t xml:space="preserve"> Towson</t>
  </si>
  <si>
    <t>TOWS</t>
  </si>
  <si>
    <t xml:space="preserve"> Villanova</t>
  </si>
  <si>
    <t>NOVA</t>
  </si>
  <si>
    <t xml:space="preserve"> William &amp; Mary</t>
  </si>
  <si>
    <t>W&amp;M</t>
  </si>
  <si>
    <t>Ivy League</t>
  </si>
  <si>
    <t>Ivy</t>
  </si>
  <si>
    <t xml:space="preserve"> Brown</t>
  </si>
  <si>
    <t>BRWN</t>
  </si>
  <si>
    <t xml:space="preserve"> Cornell</t>
  </si>
  <si>
    <t>COR</t>
  </si>
  <si>
    <t xml:space="preserve"> Columbia</t>
  </si>
  <si>
    <t>CLMB</t>
  </si>
  <si>
    <t xml:space="preserve"> Dartmouth</t>
  </si>
  <si>
    <t>DART</t>
  </si>
  <si>
    <t xml:space="preserve"> Harvard</t>
  </si>
  <si>
    <t>HARV</t>
  </si>
  <si>
    <t xml:space="preserve"> UPenn</t>
  </si>
  <si>
    <t>PENN</t>
  </si>
  <si>
    <t xml:space="preserve"> Princeton</t>
  </si>
  <si>
    <t>PRIN</t>
  </si>
  <si>
    <t xml:space="preserve"> Yale</t>
  </si>
  <si>
    <t>YALE</t>
  </si>
  <si>
    <t>MEAC</t>
  </si>
  <si>
    <t xml:space="preserve"> Bethune-Cookman</t>
  </si>
  <si>
    <t>COOK</t>
  </si>
  <si>
    <t xml:space="preserve"> Delaware State</t>
  </si>
  <si>
    <t>DSU</t>
  </si>
  <si>
    <t xml:space="preserve"> Florida A&amp;M</t>
  </si>
  <si>
    <t>FAMU</t>
  </si>
  <si>
    <t xml:space="preserve"> Hampton</t>
  </si>
  <si>
    <t>HAMP</t>
  </si>
  <si>
    <t xml:space="preserve"> Howard</t>
  </si>
  <si>
    <t>HOW</t>
  </si>
  <si>
    <t xml:space="preserve"> Morgan State</t>
  </si>
  <si>
    <t>MORG</t>
  </si>
  <si>
    <t xml:space="preserve"> Norfolk State</t>
  </si>
  <si>
    <t>NORF</t>
  </si>
  <si>
    <t xml:space="preserve"> North Carolina A&amp;T</t>
  </si>
  <si>
    <t>NCAT</t>
  </si>
  <si>
    <t xml:space="preserve"> NC Central</t>
  </si>
  <si>
    <t>NCCU</t>
  </si>
  <si>
    <t xml:space="preserve"> Savannah State</t>
  </si>
  <si>
    <t>SAV</t>
  </si>
  <si>
    <t xml:space="preserve"> South Carolina State</t>
  </si>
  <si>
    <t>SCST</t>
  </si>
  <si>
    <t>Missouri Valley</t>
  </si>
  <si>
    <t>MVFC</t>
  </si>
  <si>
    <t xml:space="preserve"> Illinois State</t>
  </si>
  <si>
    <t>ILST</t>
  </si>
  <si>
    <t xml:space="preserve"> Indiana State</t>
  </si>
  <si>
    <t>INST</t>
  </si>
  <si>
    <t xml:space="preserve"> Missouri State</t>
  </si>
  <si>
    <t>MOST</t>
  </si>
  <si>
    <t xml:space="preserve"> North Dakota State</t>
  </si>
  <si>
    <t>NDSU</t>
  </si>
  <si>
    <t xml:space="preserve"> Northern Iowa</t>
  </si>
  <si>
    <t>UNI</t>
  </si>
  <si>
    <t xml:space="preserve"> South Dakota</t>
  </si>
  <si>
    <t>SDAK</t>
  </si>
  <si>
    <t xml:space="preserve"> South Dakota State</t>
  </si>
  <si>
    <t xml:space="preserve"> Southern Illinois</t>
  </si>
  <si>
    <t>SIU</t>
  </si>
  <si>
    <t xml:space="preserve"> Western Illinois</t>
  </si>
  <si>
    <t>WIU</t>
  </si>
  <si>
    <t xml:space="preserve"> Youngstown State</t>
  </si>
  <si>
    <t>YSU</t>
  </si>
  <si>
    <t>Northeast</t>
  </si>
  <si>
    <t>NEC</t>
  </si>
  <si>
    <t xml:space="preserve"> Bryant</t>
  </si>
  <si>
    <t>BRY</t>
  </si>
  <si>
    <t xml:space="preserve"> Central Connecticut</t>
  </si>
  <si>
    <t>CCSU</t>
  </si>
  <si>
    <t xml:space="preserve"> Duquesne</t>
  </si>
  <si>
    <t>DUQ</t>
  </si>
  <si>
    <t xml:space="preserve"> Robert Morris (PA)</t>
  </si>
  <si>
    <t>RMU</t>
  </si>
  <si>
    <t xml:space="preserve"> Sacred Heart</t>
  </si>
  <si>
    <t>SHU</t>
  </si>
  <si>
    <t xml:space="preserve"> St. Francis (PA)</t>
  </si>
  <si>
    <t>SFU</t>
  </si>
  <si>
    <t xml:space="preserve"> Wagner</t>
  </si>
  <si>
    <t>WAG</t>
  </si>
  <si>
    <t>Ohio Valley</t>
  </si>
  <si>
    <t>OVC</t>
  </si>
  <si>
    <t xml:space="preserve"> Austin Peay</t>
  </si>
  <si>
    <t>PEAY</t>
  </si>
  <si>
    <t xml:space="preserve"> Eastern Illinois</t>
  </si>
  <si>
    <t>EIU</t>
  </si>
  <si>
    <t xml:space="preserve"> Eastern Kentucky</t>
  </si>
  <si>
    <t>EKY</t>
  </si>
  <si>
    <t xml:space="preserve"> Jacksonville State</t>
  </si>
  <si>
    <t>JVST</t>
  </si>
  <si>
    <t xml:space="preserve"> Murray State</t>
  </si>
  <si>
    <t>MURR</t>
  </si>
  <si>
    <t xml:space="preserve"> Southeast Missouri</t>
  </si>
  <si>
    <t>SEMO</t>
  </si>
  <si>
    <t xml:space="preserve"> Tennessee State</t>
  </si>
  <si>
    <t>TNST</t>
  </si>
  <si>
    <t xml:space="preserve"> Tennessee Tech</t>
  </si>
  <si>
    <t>TNTC</t>
  </si>
  <si>
    <t xml:space="preserve"> Tennessee-Martin</t>
  </si>
  <si>
    <t>UTM</t>
  </si>
  <si>
    <t>Patriot</t>
  </si>
  <si>
    <t xml:space="preserve"> Bucknell</t>
  </si>
  <si>
    <t>BUCK</t>
  </si>
  <si>
    <t xml:space="preserve"> Colgate</t>
  </si>
  <si>
    <t>COLG</t>
  </si>
  <si>
    <t xml:space="preserve"> Fordham</t>
  </si>
  <si>
    <t>FOR</t>
  </si>
  <si>
    <t xml:space="preserve"> Georgetown</t>
  </si>
  <si>
    <t>GTWN</t>
  </si>
  <si>
    <t xml:space="preserve"> Holy Cross</t>
  </si>
  <si>
    <t>HC</t>
  </si>
  <si>
    <t xml:space="preserve"> Lafayette</t>
  </si>
  <si>
    <t>LAF</t>
  </si>
  <si>
    <t xml:space="preserve"> Lehigh</t>
  </si>
  <si>
    <t>LEH</t>
  </si>
  <si>
    <t>Pioneer</t>
  </si>
  <si>
    <t xml:space="preserve"> Butler</t>
  </si>
  <si>
    <t>BUT</t>
  </si>
  <si>
    <t xml:space="preserve"> Campbell</t>
  </si>
  <si>
    <t>CAMP</t>
  </si>
  <si>
    <t xml:space="preserve"> Davidson</t>
  </si>
  <si>
    <t>DAV</t>
  </si>
  <si>
    <t xml:space="preserve"> Dayton</t>
  </si>
  <si>
    <t>DAY</t>
  </si>
  <si>
    <t xml:space="preserve"> Drake</t>
  </si>
  <si>
    <t>DRKE</t>
  </si>
  <si>
    <t xml:space="preserve"> Jacksonville</t>
  </si>
  <si>
    <t>JAC</t>
  </si>
  <si>
    <t xml:space="preserve"> Marist</t>
  </si>
  <si>
    <t>MRST</t>
  </si>
  <si>
    <t xml:space="preserve"> Morehead State</t>
  </si>
  <si>
    <t>MORE</t>
  </si>
  <si>
    <t xml:space="preserve"> San Diego</t>
  </si>
  <si>
    <t>USD</t>
  </si>
  <si>
    <t xml:space="preserve"> Stetson</t>
  </si>
  <si>
    <t>STET</t>
  </si>
  <si>
    <t xml:space="preserve"> Valparaiso</t>
  </si>
  <si>
    <t>VALP</t>
  </si>
  <si>
    <t>SoCon</t>
  </si>
  <si>
    <t xml:space="preserve"> Chattanooga</t>
  </si>
  <si>
    <t>CHAT</t>
  </si>
  <si>
    <t xml:space="preserve"> ETSU</t>
  </si>
  <si>
    <t>ETSU</t>
  </si>
  <si>
    <t xml:space="preserve"> Furman</t>
  </si>
  <si>
    <t>FUR</t>
  </si>
  <si>
    <t xml:space="preserve"> Mercer</t>
  </si>
  <si>
    <t>MER</t>
  </si>
  <si>
    <t xml:space="preserve"> Samford</t>
  </si>
  <si>
    <t>SAM</t>
  </si>
  <si>
    <t xml:space="preserve"> The Citadel</t>
  </si>
  <si>
    <t>CIT</t>
  </si>
  <si>
    <t xml:space="preserve"> VMI</t>
  </si>
  <si>
    <t>VMI</t>
  </si>
  <si>
    <t xml:space="preserve"> Western Carolina</t>
  </si>
  <si>
    <t>WCU</t>
  </si>
  <si>
    <t xml:space="preserve"> Wofford</t>
  </si>
  <si>
    <t>WOF</t>
  </si>
  <si>
    <t>Southland</t>
  </si>
  <si>
    <t xml:space="preserve"> Abilene Christian</t>
  </si>
  <si>
    <t>ACU</t>
  </si>
  <si>
    <t xml:space="preserve"> Central Arkansas</t>
  </si>
  <si>
    <t>UCA</t>
  </si>
  <si>
    <t xml:space="preserve"> Houston Baptist</t>
  </si>
  <si>
    <t>HBU</t>
  </si>
  <si>
    <t xml:space="preserve"> Incarnate Word</t>
  </si>
  <si>
    <t>IW</t>
  </si>
  <si>
    <t xml:space="preserve"> Lamar</t>
  </si>
  <si>
    <t>LAM</t>
  </si>
  <si>
    <t xml:space="preserve"> McNeese State</t>
  </si>
  <si>
    <t>MCNS</t>
  </si>
  <si>
    <t xml:space="preserve"> Nicholls State</t>
  </si>
  <si>
    <t>NICH</t>
  </si>
  <si>
    <t xml:space="preserve"> Northwestern State</t>
  </si>
  <si>
    <t>NWST</t>
  </si>
  <si>
    <t xml:space="preserve"> Sam Houston State</t>
  </si>
  <si>
    <t>SHSU</t>
  </si>
  <si>
    <t xml:space="preserve"> Southeastern Louisiana</t>
  </si>
  <si>
    <t>SELA</t>
  </si>
  <si>
    <t xml:space="preserve"> Stephen F. Austin</t>
  </si>
  <si>
    <t>SFA</t>
  </si>
  <si>
    <t>SWAC</t>
  </si>
  <si>
    <t xml:space="preserve"> Alabama A&amp;M</t>
  </si>
  <si>
    <t>AAMU</t>
  </si>
  <si>
    <t xml:space="preserve"> Alabama State</t>
  </si>
  <si>
    <t>ALST</t>
  </si>
  <si>
    <t xml:space="preserve"> Alcorn State</t>
  </si>
  <si>
    <t>ALCN</t>
  </si>
  <si>
    <t xml:space="preserve"> Arkansas-Pine Bluff</t>
  </si>
  <si>
    <t>ARPB</t>
  </si>
  <si>
    <t xml:space="preserve"> Grambling State</t>
  </si>
  <si>
    <t>GRAM</t>
  </si>
  <si>
    <t xml:space="preserve"> Jackson State</t>
  </si>
  <si>
    <t>JKST</t>
  </si>
  <si>
    <t xml:space="preserve"> Mississippi Valley State</t>
  </si>
  <si>
    <t>MVSU</t>
  </si>
  <si>
    <t xml:space="preserve"> Prairie View A&amp;M</t>
  </si>
  <si>
    <t>PV</t>
  </si>
  <si>
    <t xml:space="preserve"> Southern University</t>
  </si>
  <si>
    <t>SOU</t>
  </si>
  <si>
    <t xml:space="preserve"> Texas Southern</t>
  </si>
  <si>
    <t>TXSO</t>
  </si>
  <si>
    <t>Cal</t>
  </si>
  <si>
    <t>UMass</t>
  </si>
  <si>
    <t>UConn</t>
  </si>
  <si>
    <t>Navy</t>
  </si>
  <si>
    <t>Charlotte</t>
  </si>
  <si>
    <t>North Texas</t>
  </si>
  <si>
    <t>Old Dominion</t>
  </si>
  <si>
    <t>Northern Illinois</t>
  </si>
  <si>
    <t>Air Force</t>
  </si>
  <si>
    <t>San José State</t>
  </si>
  <si>
    <t>Louisiana Lafayette</t>
  </si>
  <si>
    <t>Louisiana Monroe</t>
  </si>
  <si>
    <t>South Alabama</t>
  </si>
  <si>
    <t>Idaho State</t>
  </si>
  <si>
    <t>Montana State</t>
  </si>
  <si>
    <t>Sacramento State</t>
  </si>
  <si>
    <t>UC Davis</t>
  </si>
  <si>
    <t>Charleston Southern</t>
  </si>
  <si>
    <t>Kennesaw State</t>
  </si>
  <si>
    <t>Rhode Island</t>
  </si>
  <si>
    <t>Stony Brook</t>
  </si>
  <si>
    <t>Columbia</t>
  </si>
  <si>
    <t>Dartmouth</t>
  </si>
  <si>
    <t>UPenn</t>
  </si>
  <si>
    <t>Delaware State</t>
  </si>
  <si>
    <t>Morgan State</t>
  </si>
  <si>
    <t>NC Central</t>
  </si>
  <si>
    <t>Savannah State</t>
  </si>
  <si>
    <t>Indiana State</t>
  </si>
  <si>
    <t>Youngstown State</t>
  </si>
  <si>
    <t>Duquesne</t>
  </si>
  <si>
    <t>Robert Morris (PA)</t>
  </si>
  <si>
    <t>Sacred Heart</t>
  </si>
  <si>
    <t>St. Francis (PA)</t>
  </si>
  <si>
    <t>Wagner</t>
  </si>
  <si>
    <t>Austin Peay</t>
  </si>
  <si>
    <t>Southeast Missouri</t>
  </si>
  <si>
    <t>Tennessee-Martin</t>
  </si>
  <si>
    <t>Bucknell</t>
  </si>
  <si>
    <t>Colgate</t>
  </si>
  <si>
    <t>Georgetown</t>
  </si>
  <si>
    <t>Holy Cross</t>
  </si>
  <si>
    <t>Lafayette</t>
  </si>
  <si>
    <t>Butler</t>
  </si>
  <si>
    <t>Campbell</t>
  </si>
  <si>
    <t>Davidson</t>
  </si>
  <si>
    <t>Dayton</t>
  </si>
  <si>
    <t>Drake</t>
  </si>
  <si>
    <t>Jacksonville</t>
  </si>
  <si>
    <t>Morehead State</t>
  </si>
  <si>
    <t>Stetson</t>
  </si>
  <si>
    <t>Valparaiso</t>
  </si>
  <si>
    <t>Mercer</t>
  </si>
  <si>
    <t>Western Carolina</t>
  </si>
  <si>
    <t>Wofford</t>
  </si>
  <si>
    <t>Houston Baptist</t>
  </si>
  <si>
    <t>Incarnate Word</t>
  </si>
  <si>
    <t>Sam Houston State</t>
  </si>
  <si>
    <t>Alcorn State</t>
  </si>
  <si>
    <t>Arkansas-Pine Bluff</t>
  </si>
  <si>
    <t>Mississippi Valley State</t>
  </si>
  <si>
    <t>Prairie View A&amp;M</t>
  </si>
  <si>
    <t>Southern University</t>
  </si>
  <si>
    <t>Texas Southern</t>
  </si>
  <si>
    <t>1. How many times does each college appear on the list?</t>
  </si>
  <si>
    <t>FLA</t>
  </si>
  <si>
    <t>SC</t>
  </si>
  <si>
    <t>MAINE</t>
  </si>
  <si>
    <t>GAST</t>
  </si>
  <si>
    <t>Players to NFL</t>
  </si>
  <si>
    <t>4. Are the top 10 average QBR colleges above the average team at getting players into the NFL?</t>
  </si>
  <si>
    <t>D</t>
  </si>
  <si>
    <t>E</t>
  </si>
  <si>
    <t>F</t>
  </si>
  <si>
    <t>G</t>
  </si>
  <si>
    <t>H</t>
  </si>
  <si>
    <t>I</t>
  </si>
  <si>
    <t>J</t>
  </si>
  <si>
    <t>K</t>
  </si>
  <si>
    <t>=CORREL($D:$D,D:D)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</si>
</sst>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000000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2" borderId="0" xfId="0" applyFill="1"/>
    <xf numFmtId="4" fontId="0" fillId="0" borderId="0" xfId="0" applyNumberFormat="1"/>
    <xf numFmtId="18" fontId="0" fillId="0" borderId="0" xfId="0" applyNumberFormat="1"/>
    <xf numFmtId="16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5" borderId="0" xfId="0" applyFont="1" applyFill="1"/>
    <xf numFmtId="0" fontId="0" fillId="3" borderId="0" xfId="0" applyFont="1" applyFill="1" applyAlignment="1">
      <alignment horizontal="right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3" fillId="6" borderId="0" xfId="0" applyFont="1" applyFill="1"/>
    <xf numFmtId="0" fontId="0" fillId="4" borderId="0" xfId="0" applyFill="1"/>
    <xf numFmtId="9" fontId="0" fillId="4" borderId="0" xfId="0" applyNumberFormat="1" applyFill="1"/>
    <xf numFmtId="0" fontId="0" fillId="0" borderId="0" xfId="0" quotePrefix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3"/>
  <sheetViews>
    <sheetView workbookViewId="0">
      <selection activeCell="C6" sqref="C6"/>
    </sheetView>
  </sheetViews>
  <sheetFormatPr defaultRowHeight="12.75" x14ac:dyDescent="0.2"/>
  <cols>
    <col min="1" max="1" width="25.7109375" customWidth="1"/>
    <col min="2" max="2" width="14.42578125" customWidth="1"/>
    <col min="4" max="4" width="11.7109375" customWidth="1"/>
    <col min="6" max="6" width="9.140625" customWidth="1"/>
    <col min="7" max="7" width="11.140625" customWidth="1"/>
    <col min="11" max="11" width="10.28515625" customWidth="1"/>
  </cols>
  <sheetData>
    <row r="1" spans="1:6" x14ac:dyDescent="0.2">
      <c r="A1" s="1" t="s">
        <v>51</v>
      </c>
    </row>
    <row r="2" spans="1:6" x14ac:dyDescent="0.2">
      <c r="A2" s="3" t="s">
        <v>7</v>
      </c>
    </row>
    <row r="3" spans="1:6" x14ac:dyDescent="0.2">
      <c r="A3" s="3" t="s">
        <v>8</v>
      </c>
    </row>
    <row r="4" spans="1:6" x14ac:dyDescent="0.2">
      <c r="A4" s="3" t="s">
        <v>9</v>
      </c>
    </row>
    <row r="5" spans="1:6" x14ac:dyDescent="0.2">
      <c r="A5" s="3" t="s">
        <v>10</v>
      </c>
    </row>
    <row r="6" spans="1:6" x14ac:dyDescent="0.2">
      <c r="A6" s="3" t="s">
        <v>11</v>
      </c>
      <c r="C6" s="16" t="s">
        <v>0</v>
      </c>
    </row>
    <row r="7" spans="1:6" x14ac:dyDescent="0.2">
      <c r="A7" s="3" t="s">
        <v>17</v>
      </c>
      <c r="C7" s="2"/>
    </row>
    <row r="8" spans="1:6" x14ac:dyDescent="0.2">
      <c r="A8" s="3" t="s">
        <v>18</v>
      </c>
    </row>
    <row r="9" spans="1:6" x14ac:dyDescent="0.2">
      <c r="A9" s="3" t="s">
        <v>16</v>
      </c>
      <c r="B9" t="s">
        <v>4</v>
      </c>
      <c r="F9" t="s">
        <v>3</v>
      </c>
    </row>
    <row r="10" spans="1:6" x14ac:dyDescent="0.2">
      <c r="A10" s="3" t="s">
        <v>15</v>
      </c>
    </row>
    <row r="11" spans="1:6" x14ac:dyDescent="0.2">
      <c r="A11" s="3" t="s">
        <v>20</v>
      </c>
    </row>
    <row r="12" spans="1:6" x14ac:dyDescent="0.2">
      <c r="A12" s="3" t="s">
        <v>22</v>
      </c>
      <c r="B12" s="12"/>
    </row>
    <row r="13" spans="1:6" x14ac:dyDescent="0.2">
      <c r="A13" s="3" t="s">
        <v>34</v>
      </c>
      <c r="C13" s="3" t="s">
        <v>1</v>
      </c>
      <c r="F13" s="3" t="s">
        <v>2</v>
      </c>
    </row>
    <row r="14" spans="1:6" x14ac:dyDescent="0.2">
      <c r="A14" s="17" t="s">
        <v>35</v>
      </c>
    </row>
    <row r="15" spans="1:6" x14ac:dyDescent="0.2">
      <c r="A15" s="17" t="s">
        <v>36</v>
      </c>
    </row>
    <row r="16" spans="1:6" x14ac:dyDescent="0.2">
      <c r="A16" s="17" t="s">
        <v>37</v>
      </c>
    </row>
    <row r="17" spans="1:11" x14ac:dyDescent="0.2">
      <c r="A17" s="3" t="s">
        <v>16</v>
      </c>
    </row>
    <row r="18" spans="1:11" s="9" customFormat="1" x14ac:dyDescent="0.2">
      <c r="A18" s="18" t="s">
        <v>38</v>
      </c>
    </row>
    <row r="19" spans="1:11" x14ac:dyDescent="0.2">
      <c r="A19" s="19" t="s">
        <v>39</v>
      </c>
      <c r="B19" s="13">
        <f>PI()</f>
        <v>3.1415926535897931</v>
      </c>
      <c r="C19" s="10" t="s">
        <v>13</v>
      </c>
      <c r="D19" s="10"/>
    </row>
    <row r="20" spans="1:11" x14ac:dyDescent="0.2">
      <c r="A20" s="3" t="s">
        <v>44</v>
      </c>
      <c r="B20" s="11">
        <v>100</v>
      </c>
      <c r="C20" s="10" t="s">
        <v>12</v>
      </c>
      <c r="D20" s="10"/>
    </row>
    <row r="21" spans="1:11" x14ac:dyDescent="0.2">
      <c r="A21" s="3" t="s">
        <v>45</v>
      </c>
      <c r="B21">
        <v>0.5</v>
      </c>
      <c r="C21" s="10" t="s">
        <v>14</v>
      </c>
      <c r="D21" s="10"/>
    </row>
    <row r="22" spans="1:11" x14ac:dyDescent="0.2">
      <c r="A22" s="3" t="s">
        <v>47</v>
      </c>
    </row>
    <row r="23" spans="1:11" x14ac:dyDescent="0.2">
      <c r="A23" s="3" t="s">
        <v>49</v>
      </c>
    </row>
    <row r="24" spans="1:11" x14ac:dyDescent="0.2">
      <c r="A24" s="3" t="s">
        <v>47</v>
      </c>
      <c r="B24" s="9" t="s">
        <v>5</v>
      </c>
      <c r="C24" s="9" t="s">
        <v>6</v>
      </c>
      <c r="I24" s="10" t="s">
        <v>29</v>
      </c>
      <c r="J24" s="10"/>
      <c r="K24" s="10"/>
    </row>
    <row r="25" spans="1:11" x14ac:dyDescent="0.2">
      <c r="A25" s="3" t="s">
        <v>50</v>
      </c>
      <c r="B25" s="9"/>
      <c r="C25" s="9"/>
      <c r="I25" s="10" t="s">
        <v>30</v>
      </c>
      <c r="J25" s="10"/>
      <c r="K25" s="10"/>
    </row>
    <row r="26" spans="1:11" x14ac:dyDescent="0.2">
      <c r="I26" s="10" t="s">
        <v>31</v>
      </c>
      <c r="J26" s="10"/>
      <c r="K26" s="10"/>
    </row>
    <row r="27" spans="1:11" x14ac:dyDescent="0.2">
      <c r="I27" s="10" t="s">
        <v>40</v>
      </c>
      <c r="J27" s="10"/>
      <c r="K27" s="10"/>
    </row>
    <row r="28" spans="1:11" x14ac:dyDescent="0.2">
      <c r="I28" s="10" t="s">
        <v>32</v>
      </c>
      <c r="J28" s="10"/>
      <c r="K28" s="10"/>
    </row>
    <row r="29" spans="1:11" x14ac:dyDescent="0.2">
      <c r="I29" s="10" t="s">
        <v>33</v>
      </c>
      <c r="J29" s="10"/>
      <c r="K29" s="10"/>
    </row>
    <row r="31" spans="1:11" x14ac:dyDescent="0.2">
      <c r="B31" s="5" t="s">
        <v>19</v>
      </c>
      <c r="C31" s="6" t="s">
        <v>19</v>
      </c>
    </row>
    <row r="32" spans="1:11" x14ac:dyDescent="0.2">
      <c r="B32" s="7" t="s">
        <v>19</v>
      </c>
      <c r="C32" s="8" t="s">
        <v>19</v>
      </c>
      <c r="F32" t="s">
        <v>21</v>
      </c>
    </row>
    <row r="33" spans="9:11" x14ac:dyDescent="0.2">
      <c r="I33" s="15" t="s">
        <v>23</v>
      </c>
      <c r="J33" s="15"/>
      <c r="K33" s="15"/>
    </row>
    <row r="34" spans="9:11" x14ac:dyDescent="0.2">
      <c r="I34" s="14" t="s">
        <v>41</v>
      </c>
      <c r="J34" s="14" t="s">
        <v>42</v>
      </c>
      <c r="K34" s="14" t="s">
        <v>43</v>
      </c>
    </row>
    <row r="35" spans="9:11" x14ac:dyDescent="0.2">
      <c r="I35" t="s">
        <v>25</v>
      </c>
      <c r="J35">
        <v>8</v>
      </c>
      <c r="K35" s="4">
        <f>J35/SUM($J$35:$J$38)</f>
        <v>0.17777777777777778</v>
      </c>
    </row>
    <row r="36" spans="9:11" x14ac:dyDescent="0.2">
      <c r="I36" t="s">
        <v>26</v>
      </c>
      <c r="J36">
        <v>17</v>
      </c>
      <c r="K36" s="4">
        <f>J36/SUM($J$35:$J$38)</f>
        <v>0.37777777777777777</v>
      </c>
    </row>
    <row r="37" spans="9:11" x14ac:dyDescent="0.2">
      <c r="I37" t="s">
        <v>27</v>
      </c>
      <c r="J37">
        <v>12</v>
      </c>
      <c r="K37" s="4">
        <f>J37/SUM($J$35:$J$38)</f>
        <v>0.26666666666666666</v>
      </c>
    </row>
    <row r="38" spans="9:11" x14ac:dyDescent="0.2">
      <c r="I38" t="s">
        <v>24</v>
      </c>
      <c r="J38">
        <v>8</v>
      </c>
      <c r="K38" s="4">
        <f>J38/SUM($J$35:$J$38)</f>
        <v>0.17777777777777778</v>
      </c>
    </row>
    <row r="39" spans="9:11" x14ac:dyDescent="0.2">
      <c r="I39" t="s">
        <v>28</v>
      </c>
      <c r="J39">
        <f>SUM(J35:J38)</f>
        <v>45</v>
      </c>
    </row>
    <row r="42" spans="9:11" x14ac:dyDescent="0.2">
      <c r="I42" t="s">
        <v>46</v>
      </c>
    </row>
    <row r="43" spans="9:11" x14ac:dyDescent="0.2">
      <c r="I43" t="s">
        <v>48</v>
      </c>
    </row>
  </sheetData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9" sqref="A9"/>
    </sheetView>
  </sheetViews>
  <sheetFormatPr defaultRowHeight="12.75" x14ac:dyDescent="0.2"/>
  <cols>
    <col min="6" max="6" width="10.42578125" bestFit="1" customWidth="1"/>
  </cols>
  <sheetData>
    <row r="1" spans="1:6" x14ac:dyDescent="0.2">
      <c r="A1" t="s">
        <v>52</v>
      </c>
      <c r="B1" t="s">
        <v>62</v>
      </c>
    </row>
    <row r="2" spans="1:6" x14ac:dyDescent="0.2">
      <c r="A2" t="s">
        <v>59</v>
      </c>
      <c r="B2" t="s">
        <v>54</v>
      </c>
    </row>
    <row r="3" spans="1:6" x14ac:dyDescent="0.2">
      <c r="A3" t="s">
        <v>59</v>
      </c>
      <c r="B3" t="s">
        <v>55</v>
      </c>
    </row>
    <row r="4" spans="1:6" x14ac:dyDescent="0.2">
      <c r="A4" t="s">
        <v>59</v>
      </c>
      <c r="B4" t="s">
        <v>53</v>
      </c>
      <c r="E4" t="s">
        <v>41</v>
      </c>
      <c r="F4" t="s">
        <v>43</v>
      </c>
    </row>
    <row r="5" spans="1:6" x14ac:dyDescent="0.2">
      <c r="A5" t="s">
        <v>59</v>
      </c>
      <c r="B5" t="s">
        <v>56</v>
      </c>
      <c r="E5" s="21" t="s">
        <v>25</v>
      </c>
      <c r="F5" s="22">
        <v>0.17777777777777778</v>
      </c>
    </row>
    <row r="6" spans="1:6" x14ac:dyDescent="0.2">
      <c r="A6" t="s">
        <v>59</v>
      </c>
      <c r="B6" t="s">
        <v>57</v>
      </c>
      <c r="E6" s="21" t="s">
        <v>26</v>
      </c>
      <c r="F6" s="22">
        <v>0.37777777777777777</v>
      </c>
    </row>
    <row r="7" spans="1:6" x14ac:dyDescent="0.2">
      <c r="A7" t="s">
        <v>59</v>
      </c>
      <c r="B7" s="20" t="s">
        <v>58</v>
      </c>
      <c r="E7" s="21" t="s">
        <v>27</v>
      </c>
      <c r="F7" s="22">
        <v>0.26666666666666666</v>
      </c>
    </row>
    <row r="8" spans="1:6" x14ac:dyDescent="0.2">
      <c r="A8" t="s">
        <v>60</v>
      </c>
      <c r="B8" s="21" t="s">
        <v>61</v>
      </c>
      <c r="E8" s="21" t="s">
        <v>24</v>
      </c>
      <c r="F8" s="22">
        <v>0.17777777777777778</v>
      </c>
    </row>
    <row r="9" spans="1:6" x14ac:dyDescent="0.2">
      <c r="A9" t="s">
        <v>63</v>
      </c>
      <c r="B9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>
      <selection activeCell="B1" sqref="B1"/>
    </sheetView>
  </sheetViews>
  <sheetFormatPr defaultRowHeight="12.75" x14ac:dyDescent="0.2"/>
  <cols>
    <col min="2" max="2" width="13.5703125" bestFit="1" customWidth="1"/>
  </cols>
  <sheetData>
    <row r="1" spans="1:2" s="24" customFormat="1" x14ac:dyDescent="0.2">
      <c r="A1" s="24" t="s">
        <v>179</v>
      </c>
      <c r="B1" s="24" t="s">
        <v>987</v>
      </c>
    </row>
    <row r="2" spans="1:2" x14ac:dyDescent="0.2">
      <c r="A2" t="s">
        <v>141</v>
      </c>
      <c r="B2">
        <v>68</v>
      </c>
    </row>
    <row r="3" spans="1:2" x14ac:dyDescent="0.2">
      <c r="A3" t="s">
        <v>132</v>
      </c>
      <c r="B3">
        <v>63</v>
      </c>
    </row>
    <row r="4" spans="1:2" x14ac:dyDescent="0.2">
      <c r="A4" t="s">
        <v>118</v>
      </c>
      <c r="B4">
        <v>57</v>
      </c>
    </row>
    <row r="5" spans="1:2" x14ac:dyDescent="0.2">
      <c r="A5" t="s">
        <v>126</v>
      </c>
      <c r="B5">
        <v>55</v>
      </c>
    </row>
    <row r="6" spans="1:2" x14ac:dyDescent="0.2">
      <c r="A6" t="s">
        <v>149</v>
      </c>
      <c r="B6">
        <v>54</v>
      </c>
    </row>
    <row r="7" spans="1:2" x14ac:dyDescent="0.2">
      <c r="A7" t="s">
        <v>127</v>
      </c>
      <c r="B7">
        <v>53</v>
      </c>
    </row>
    <row r="8" spans="1:2" x14ac:dyDescent="0.2">
      <c r="A8" t="s">
        <v>120</v>
      </c>
      <c r="B8">
        <v>52</v>
      </c>
    </row>
    <row r="9" spans="1:2" x14ac:dyDescent="0.2">
      <c r="A9" t="s">
        <v>131</v>
      </c>
      <c r="B9">
        <v>41</v>
      </c>
    </row>
    <row r="10" spans="1:2" x14ac:dyDescent="0.2">
      <c r="A10" t="s">
        <v>135</v>
      </c>
      <c r="B10">
        <v>40</v>
      </c>
    </row>
    <row r="11" spans="1:2" x14ac:dyDescent="0.2">
      <c r="A11" t="s">
        <v>154</v>
      </c>
      <c r="B11">
        <v>40</v>
      </c>
    </row>
    <row r="12" spans="1:2" x14ac:dyDescent="0.2">
      <c r="A12" t="s">
        <v>134</v>
      </c>
      <c r="B12">
        <v>36</v>
      </c>
    </row>
    <row r="13" spans="1:2" x14ac:dyDescent="0.2">
      <c r="A13" t="s">
        <v>155</v>
      </c>
      <c r="B13">
        <v>35</v>
      </c>
    </row>
    <row r="14" spans="1:2" x14ac:dyDescent="0.2">
      <c r="A14" t="s">
        <v>168</v>
      </c>
      <c r="B14">
        <v>34</v>
      </c>
    </row>
    <row r="15" spans="1:2" x14ac:dyDescent="0.2">
      <c r="A15" t="s">
        <v>142</v>
      </c>
      <c r="B15">
        <v>34</v>
      </c>
    </row>
    <row r="16" spans="1:2" x14ac:dyDescent="0.2">
      <c r="A16" t="s">
        <v>147</v>
      </c>
      <c r="B16">
        <v>34</v>
      </c>
    </row>
    <row r="17" spans="1:2" x14ac:dyDescent="0.2">
      <c r="A17" t="s">
        <v>153</v>
      </c>
      <c r="B17">
        <v>34</v>
      </c>
    </row>
    <row r="18" spans="1:2" x14ac:dyDescent="0.2">
      <c r="A18" t="s">
        <v>122</v>
      </c>
      <c r="B18">
        <v>29</v>
      </c>
    </row>
    <row r="19" spans="1:2" x14ac:dyDescent="0.2">
      <c r="A19" t="s">
        <v>137</v>
      </c>
      <c r="B19">
        <v>27</v>
      </c>
    </row>
    <row r="20" spans="1:2" x14ac:dyDescent="0.2">
      <c r="A20" t="s">
        <v>159</v>
      </c>
      <c r="B20">
        <v>26</v>
      </c>
    </row>
    <row r="21" spans="1:2" x14ac:dyDescent="0.2">
      <c r="A21" t="s">
        <v>172</v>
      </c>
      <c r="B21">
        <v>25</v>
      </c>
    </row>
    <row r="22" spans="1:2" x14ac:dyDescent="0.2">
      <c r="A22" t="s">
        <v>169</v>
      </c>
      <c r="B22">
        <v>24</v>
      </c>
    </row>
    <row r="23" spans="1:2" x14ac:dyDescent="0.2">
      <c r="A23" t="s">
        <v>129</v>
      </c>
      <c r="B23">
        <v>23</v>
      </c>
    </row>
    <row r="24" spans="1:2" x14ac:dyDescent="0.2">
      <c r="A24" t="s">
        <v>136</v>
      </c>
      <c r="B24">
        <v>23</v>
      </c>
    </row>
    <row r="25" spans="1:2" x14ac:dyDescent="0.2">
      <c r="A25" t="s">
        <v>146</v>
      </c>
      <c r="B25">
        <v>23</v>
      </c>
    </row>
    <row r="26" spans="1:2" x14ac:dyDescent="0.2">
      <c r="A26" t="s">
        <v>151</v>
      </c>
      <c r="B26">
        <v>22</v>
      </c>
    </row>
    <row r="27" spans="1:2" x14ac:dyDescent="0.2">
      <c r="A27" t="s">
        <v>150</v>
      </c>
      <c r="B27">
        <v>21</v>
      </c>
    </row>
    <row r="28" spans="1:2" x14ac:dyDescent="0.2">
      <c r="A28" t="s">
        <v>125</v>
      </c>
      <c r="B28">
        <v>19</v>
      </c>
    </row>
    <row r="29" spans="1:2" x14ac:dyDescent="0.2">
      <c r="A29" t="s">
        <v>119</v>
      </c>
      <c r="B29">
        <v>17</v>
      </c>
    </row>
    <row r="30" spans="1:2" x14ac:dyDescent="0.2">
      <c r="A30" t="s">
        <v>123</v>
      </c>
      <c r="B30">
        <v>17</v>
      </c>
    </row>
    <row r="31" spans="1:2" x14ac:dyDescent="0.2">
      <c r="A31" t="s">
        <v>144</v>
      </c>
      <c r="B31">
        <v>17</v>
      </c>
    </row>
    <row r="32" spans="1:2" x14ac:dyDescent="0.2">
      <c r="A32" t="s">
        <v>170</v>
      </c>
      <c r="B32">
        <v>16</v>
      </c>
    </row>
    <row r="33" spans="1:2" x14ac:dyDescent="0.2">
      <c r="A33" t="s">
        <v>140</v>
      </c>
      <c r="B33">
        <v>16</v>
      </c>
    </row>
    <row r="34" spans="1:2" x14ac:dyDescent="0.2">
      <c r="A34" t="s">
        <v>128</v>
      </c>
      <c r="B34">
        <v>15</v>
      </c>
    </row>
    <row r="35" spans="1:2" x14ac:dyDescent="0.2">
      <c r="A35" t="s">
        <v>139</v>
      </c>
      <c r="B35">
        <v>15</v>
      </c>
    </row>
    <row r="36" spans="1:2" x14ac:dyDescent="0.2">
      <c r="A36" t="s">
        <v>145</v>
      </c>
      <c r="B36">
        <v>14</v>
      </c>
    </row>
    <row r="37" spans="1:2" x14ac:dyDescent="0.2">
      <c r="A37" t="s">
        <v>138</v>
      </c>
      <c r="B37">
        <v>11</v>
      </c>
    </row>
    <row r="38" spans="1:2" x14ac:dyDescent="0.2">
      <c r="A38" t="s">
        <v>157</v>
      </c>
      <c r="B38">
        <v>8</v>
      </c>
    </row>
    <row r="39" spans="1:2" x14ac:dyDescent="0.2">
      <c r="A39" t="s">
        <v>124</v>
      </c>
      <c r="B39">
        <v>7</v>
      </c>
    </row>
    <row r="40" spans="1:2" x14ac:dyDescent="0.2">
      <c r="A40" t="s">
        <v>171</v>
      </c>
      <c r="B40">
        <v>7</v>
      </c>
    </row>
    <row r="41" spans="1:2" x14ac:dyDescent="0.2">
      <c r="A41" t="s">
        <v>143</v>
      </c>
      <c r="B41">
        <v>6</v>
      </c>
    </row>
    <row r="42" spans="1:2" x14ac:dyDescent="0.2">
      <c r="A42" t="s">
        <v>156</v>
      </c>
      <c r="B42">
        <v>5</v>
      </c>
    </row>
    <row r="43" spans="1:2" x14ac:dyDescent="0.2">
      <c r="A43" t="s">
        <v>133</v>
      </c>
      <c r="B43">
        <v>4</v>
      </c>
    </row>
    <row r="44" spans="1:2" x14ac:dyDescent="0.2">
      <c r="A44" t="s">
        <v>158</v>
      </c>
      <c r="B44">
        <v>4</v>
      </c>
    </row>
    <row r="45" spans="1:2" x14ac:dyDescent="0.2">
      <c r="A45" t="s">
        <v>152</v>
      </c>
      <c r="B45">
        <v>1</v>
      </c>
    </row>
    <row r="46" spans="1:2" x14ac:dyDescent="0.2">
      <c r="A46" t="s">
        <v>148</v>
      </c>
      <c r="B4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I1" workbookViewId="0">
      <pane ySplit="1" topLeftCell="A2" activePane="bottomLeft" state="frozen"/>
      <selection pane="bottomLeft" activeCell="U13" sqref="U13"/>
    </sheetView>
  </sheetViews>
  <sheetFormatPr defaultRowHeight="12.75" x14ac:dyDescent="0.2"/>
  <cols>
    <col min="1" max="1" width="3.5703125" customWidth="1"/>
    <col min="2" max="2" width="22" bestFit="1" customWidth="1"/>
    <col min="3" max="3" width="20.28515625" customWidth="1"/>
    <col min="4" max="4" width="10.5703125" bestFit="1" customWidth="1"/>
    <col min="5" max="5" width="9.28515625" bestFit="1" customWidth="1"/>
    <col min="6" max="6" width="10.5703125" bestFit="1" customWidth="1"/>
    <col min="7" max="7" width="9.28515625" bestFit="1" customWidth="1"/>
    <col min="8" max="8" width="11.140625" bestFit="1" customWidth="1"/>
    <col min="9" max="9" width="11.28515625" bestFit="1" customWidth="1"/>
    <col min="10" max="10" width="10" bestFit="1" customWidth="1"/>
    <col min="11" max="11" width="11.28515625" bestFit="1" customWidth="1"/>
    <col min="12" max="12" width="9.140625" style="24"/>
    <col min="13" max="13" width="11.28515625" style="24" bestFit="1" customWidth="1"/>
    <col min="14" max="14" width="10.5703125" bestFit="1" customWidth="1"/>
    <col min="15" max="15" width="9.28515625" bestFit="1" customWidth="1"/>
    <col min="16" max="16" width="10.5703125" bestFit="1" customWidth="1"/>
    <col min="17" max="17" width="9.28515625" bestFit="1" customWidth="1"/>
    <col min="18" max="18" width="11.140625" bestFit="1" customWidth="1"/>
    <col min="19" max="19" width="11.28515625" bestFit="1" customWidth="1"/>
    <col min="20" max="20" width="10" bestFit="1" customWidth="1"/>
    <col min="21" max="21" width="11.28515625" bestFit="1" customWidth="1"/>
  </cols>
  <sheetData>
    <row r="1" spans="1:21" x14ac:dyDescent="0.2">
      <c r="A1" t="s">
        <v>65</v>
      </c>
      <c r="B1" t="s">
        <v>66</v>
      </c>
      <c r="C1" t="s">
        <v>95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74</v>
      </c>
    </row>
    <row r="2" spans="1:21" x14ac:dyDescent="0.2">
      <c r="A2">
        <v>1</v>
      </c>
      <c r="B2" t="s">
        <v>75</v>
      </c>
      <c r="C2">
        <v>2017</v>
      </c>
      <c r="D2">
        <v>67.900000000000006</v>
      </c>
      <c r="E2">
        <v>11</v>
      </c>
      <c r="F2">
        <v>-8.4</v>
      </c>
      <c r="G2">
        <v>-0.2</v>
      </c>
      <c r="H2">
        <v>70.3</v>
      </c>
      <c r="I2">
        <v>306</v>
      </c>
      <c r="J2">
        <v>90</v>
      </c>
      <c r="K2">
        <v>90.6</v>
      </c>
      <c r="N2" t="s">
        <v>180</v>
      </c>
    </row>
    <row r="3" spans="1:21" x14ac:dyDescent="0.2">
      <c r="A3">
        <v>2</v>
      </c>
      <c r="B3" t="s">
        <v>76</v>
      </c>
      <c r="C3">
        <v>2017</v>
      </c>
      <c r="D3">
        <v>59.1</v>
      </c>
      <c r="E3">
        <v>1.7</v>
      </c>
      <c r="F3">
        <v>-5.6</v>
      </c>
      <c r="G3">
        <v>4.7</v>
      </c>
      <c r="H3">
        <v>59.9</v>
      </c>
      <c r="I3">
        <v>336</v>
      </c>
      <c r="J3">
        <v>85.8</v>
      </c>
      <c r="K3">
        <v>86.3</v>
      </c>
      <c r="N3" t="s">
        <v>982</v>
      </c>
    </row>
    <row r="4" spans="1:21" x14ac:dyDescent="0.2">
      <c r="A4">
        <v>3</v>
      </c>
      <c r="B4" t="s">
        <v>77</v>
      </c>
      <c r="C4">
        <v>2017</v>
      </c>
      <c r="D4">
        <v>41.6</v>
      </c>
      <c r="E4">
        <v>14.9</v>
      </c>
      <c r="F4">
        <v>-5</v>
      </c>
      <c r="G4">
        <v>5.0999999999999996</v>
      </c>
      <c r="H4">
        <v>56.6</v>
      </c>
      <c r="I4">
        <v>367</v>
      </c>
      <c r="J4">
        <v>83.7</v>
      </c>
      <c r="K4">
        <v>85.7</v>
      </c>
      <c r="N4" t="s">
        <v>181</v>
      </c>
    </row>
    <row r="5" spans="1:21" x14ac:dyDescent="0.2">
      <c r="A5">
        <v>4</v>
      </c>
      <c r="B5" t="s">
        <v>78</v>
      </c>
      <c r="C5">
        <v>2017</v>
      </c>
      <c r="D5">
        <v>42.5</v>
      </c>
      <c r="E5">
        <v>39.200000000000003</v>
      </c>
      <c r="F5">
        <v>-9.1</v>
      </c>
      <c r="G5">
        <v>-0.6</v>
      </c>
      <c r="H5">
        <v>71.599999999999994</v>
      </c>
      <c r="I5">
        <v>523</v>
      </c>
      <c r="J5">
        <v>77.5</v>
      </c>
      <c r="K5">
        <v>83.9</v>
      </c>
      <c r="N5" t="s">
        <v>182</v>
      </c>
    </row>
    <row r="6" spans="1:21" x14ac:dyDescent="0.2">
      <c r="A6">
        <v>5</v>
      </c>
      <c r="B6" t="s">
        <v>79</v>
      </c>
      <c r="C6">
        <v>2017</v>
      </c>
      <c r="D6">
        <v>9.4</v>
      </c>
      <c r="E6">
        <v>33.4</v>
      </c>
      <c r="F6">
        <v>-1.3</v>
      </c>
      <c r="G6">
        <v>0.9</v>
      </c>
      <c r="H6">
        <v>42.4</v>
      </c>
      <c r="I6">
        <v>333</v>
      </c>
      <c r="J6">
        <v>78.599999999999994</v>
      </c>
      <c r="K6">
        <v>82.8</v>
      </c>
      <c r="N6" t="s">
        <v>988</v>
      </c>
    </row>
    <row r="7" spans="1:21" x14ac:dyDescent="0.2">
      <c r="A7">
        <v>6</v>
      </c>
      <c r="B7" t="s">
        <v>80</v>
      </c>
      <c r="C7">
        <v>2017</v>
      </c>
      <c r="D7">
        <v>43.2</v>
      </c>
      <c r="E7">
        <v>9</v>
      </c>
      <c r="F7">
        <v>-2.6</v>
      </c>
      <c r="G7">
        <v>1.4</v>
      </c>
      <c r="H7">
        <v>51</v>
      </c>
      <c r="I7">
        <v>247</v>
      </c>
      <c r="J7">
        <v>89.4</v>
      </c>
      <c r="K7">
        <v>82.2</v>
      </c>
    </row>
    <row r="8" spans="1:21" x14ac:dyDescent="0.2">
      <c r="A8">
        <v>7</v>
      </c>
      <c r="B8" t="s">
        <v>81</v>
      </c>
      <c r="C8">
        <v>2017</v>
      </c>
      <c r="D8">
        <v>32.1</v>
      </c>
      <c r="E8">
        <v>8</v>
      </c>
      <c r="F8">
        <v>-5.5</v>
      </c>
      <c r="G8">
        <v>-0.4</v>
      </c>
      <c r="H8">
        <v>34.200000000000003</v>
      </c>
      <c r="I8">
        <v>277</v>
      </c>
      <c r="J8">
        <v>74.2</v>
      </c>
      <c r="K8">
        <v>79.8</v>
      </c>
      <c r="M8" s="23" t="s">
        <v>997</v>
      </c>
    </row>
    <row r="9" spans="1:21" x14ac:dyDescent="0.2">
      <c r="A9">
        <v>8</v>
      </c>
      <c r="B9" t="s">
        <v>82</v>
      </c>
      <c r="C9">
        <v>2017</v>
      </c>
      <c r="D9">
        <v>22.4</v>
      </c>
      <c r="E9">
        <v>3.7</v>
      </c>
      <c r="F9">
        <v>-3.8</v>
      </c>
      <c r="G9">
        <v>0.4</v>
      </c>
      <c r="H9">
        <v>22.7</v>
      </c>
      <c r="I9">
        <v>188</v>
      </c>
      <c r="J9">
        <v>74.400000000000006</v>
      </c>
      <c r="K9">
        <v>79.099999999999994</v>
      </c>
      <c r="N9" t="s">
        <v>989</v>
      </c>
      <c r="O9" s="24" t="s">
        <v>990</v>
      </c>
      <c r="P9" t="s">
        <v>991</v>
      </c>
      <c r="Q9" t="s">
        <v>992</v>
      </c>
      <c r="R9" t="s">
        <v>993</v>
      </c>
      <c r="S9" t="s">
        <v>994</v>
      </c>
      <c r="T9" t="s">
        <v>995</v>
      </c>
      <c r="U9" t="s">
        <v>996</v>
      </c>
    </row>
    <row r="10" spans="1:21" x14ac:dyDescent="0.2">
      <c r="A10">
        <v>9</v>
      </c>
      <c r="B10" t="s">
        <v>83</v>
      </c>
      <c r="C10">
        <v>2017</v>
      </c>
      <c r="D10">
        <v>22.3</v>
      </c>
      <c r="E10">
        <v>11.1</v>
      </c>
      <c r="F10">
        <v>-6.3</v>
      </c>
      <c r="G10">
        <v>1.2</v>
      </c>
      <c r="H10">
        <v>28.4</v>
      </c>
      <c r="I10">
        <v>251</v>
      </c>
      <c r="J10">
        <v>75.3</v>
      </c>
      <c r="K10">
        <v>78.599999999999994</v>
      </c>
      <c r="N10" t="s">
        <v>67</v>
      </c>
      <c r="O10" s="24" t="s">
        <v>68</v>
      </c>
      <c r="P10" t="s">
        <v>69</v>
      </c>
      <c r="Q10" t="s">
        <v>70</v>
      </c>
      <c r="R10" t="s">
        <v>71</v>
      </c>
      <c r="S10" t="s">
        <v>72</v>
      </c>
      <c r="T10" t="s">
        <v>73</v>
      </c>
      <c r="U10" t="s">
        <v>74</v>
      </c>
    </row>
    <row r="11" spans="1:21" x14ac:dyDescent="0.2">
      <c r="A11">
        <v>10</v>
      </c>
      <c r="B11" t="s">
        <v>84</v>
      </c>
      <c r="C11">
        <v>2017</v>
      </c>
      <c r="D11">
        <v>53.5</v>
      </c>
      <c r="E11">
        <v>2.5</v>
      </c>
      <c r="F11">
        <v>-12</v>
      </c>
      <c r="G11">
        <v>3.3</v>
      </c>
      <c r="H11">
        <v>47.3</v>
      </c>
      <c r="I11">
        <v>376</v>
      </c>
      <c r="J11">
        <v>73.5</v>
      </c>
      <c r="K11">
        <v>78.5</v>
      </c>
      <c r="M11" s="24" t="s">
        <v>67</v>
      </c>
      <c r="N11">
        <f ca="1">CORREL(INDIRECT("$"&amp;$N$9&amp;":$"&amp;$N$9),INDIRECT(N$9&amp;":"&amp;N$9))</f>
        <v>1</v>
      </c>
      <c r="O11" s="24">
        <f t="shared" ref="O11:U11" ca="1" si="0">CORREL(INDIRECT("$"&amp;$N$9&amp;":$"&amp;$N$9),INDIRECT(O$9&amp;":"&amp;O$9))</f>
        <v>-0.22967158862329751</v>
      </c>
      <c r="P11" s="24">
        <f t="shared" ca="1" si="0"/>
        <v>-0.46649047410356664</v>
      </c>
      <c r="Q11" s="24">
        <f t="shared" ca="1" si="0"/>
        <v>0.24667973577028038</v>
      </c>
      <c r="R11" s="24">
        <f t="shared" ca="1" si="0"/>
        <v>0.79748235642968412</v>
      </c>
      <c r="S11" s="24">
        <f t="shared" ca="1" si="0"/>
        <v>0.67234325178500642</v>
      </c>
      <c r="T11" s="24">
        <f t="shared" ca="1" si="0"/>
        <v>0.42644427210601921</v>
      </c>
      <c r="U11" s="24">
        <f t="shared" ca="1" si="0"/>
        <v>0.38477489594976305</v>
      </c>
    </row>
    <row r="12" spans="1:21" x14ac:dyDescent="0.2">
      <c r="A12">
        <v>11</v>
      </c>
      <c r="B12" t="s">
        <v>85</v>
      </c>
      <c r="C12">
        <v>2017</v>
      </c>
      <c r="D12">
        <v>50.4</v>
      </c>
      <c r="E12">
        <v>0.4</v>
      </c>
      <c r="F12">
        <v>-5.0999999999999996</v>
      </c>
      <c r="G12">
        <v>3.1</v>
      </c>
      <c r="H12">
        <v>48.9</v>
      </c>
      <c r="I12">
        <v>340</v>
      </c>
      <c r="J12">
        <v>75.400000000000006</v>
      </c>
      <c r="K12">
        <v>77.900000000000006</v>
      </c>
      <c r="M12" s="24" t="s">
        <v>68</v>
      </c>
      <c r="O12" s="24">
        <f ca="1">CORREL(INDIRECT("$"&amp;$O$9&amp;":$"&amp;$O$9),INDIRECT(O$9&amp;":"&amp;O$9))</f>
        <v>1.0000000000000002</v>
      </c>
      <c r="P12" s="24">
        <f t="shared" ref="P12:U12" si="1">CORREL($E:$E,F:F)</f>
        <v>-0.19724753925650018</v>
      </c>
      <c r="Q12" s="24">
        <f t="shared" si="1"/>
        <v>-0.18565610339345584</v>
      </c>
      <c r="R12" s="24">
        <f t="shared" si="1"/>
        <v>0.37782415805673397</v>
      </c>
      <c r="S12" s="24">
        <f t="shared" si="1"/>
        <v>0.38446420372755119</v>
      </c>
      <c r="T12" s="24">
        <f t="shared" si="1"/>
        <v>0.16263298551695579</v>
      </c>
      <c r="U12" s="24">
        <f t="shared" si="1"/>
        <v>0.28112586250128518</v>
      </c>
    </row>
    <row r="13" spans="1:21" x14ac:dyDescent="0.2">
      <c r="A13">
        <v>12</v>
      </c>
      <c r="B13" t="s">
        <v>86</v>
      </c>
      <c r="C13">
        <v>2017</v>
      </c>
      <c r="D13">
        <v>31.4</v>
      </c>
      <c r="E13">
        <v>11.8</v>
      </c>
      <c r="F13">
        <v>-10.199999999999999</v>
      </c>
      <c r="G13">
        <v>1</v>
      </c>
      <c r="H13">
        <v>33.9</v>
      </c>
      <c r="I13">
        <v>344</v>
      </c>
      <c r="J13">
        <v>67.099999999999994</v>
      </c>
      <c r="K13">
        <v>77.099999999999994</v>
      </c>
      <c r="M13" s="24" t="s">
        <v>69</v>
      </c>
      <c r="P13" s="24">
        <f ca="1">CORREL(INDIRECT("$"&amp;$P$9&amp;":$"&amp;$P$9),INDIRECT(P$9&amp;":"&amp;P$9))</f>
        <v>0.99999999999999989</v>
      </c>
      <c r="Q13" s="24">
        <f t="shared" ref="Q13:U13" si="2">CORREL($F:$F,G:G)</f>
        <v>-0.2316323177305831</v>
      </c>
      <c r="R13" s="24">
        <f t="shared" si="2"/>
        <v>-0.42309304567924971</v>
      </c>
      <c r="S13" s="24">
        <f t="shared" si="2"/>
        <v>-0.68711163306077216</v>
      </c>
      <c r="T13" s="24">
        <f t="shared" si="2"/>
        <v>0.23777726260112481</v>
      </c>
      <c r="U13" s="24">
        <f t="shared" si="2"/>
        <v>-4.3364426766038466E-2</v>
      </c>
    </row>
    <row r="14" spans="1:21" x14ac:dyDescent="0.2">
      <c r="A14">
        <v>13</v>
      </c>
      <c r="B14" t="s">
        <v>87</v>
      </c>
      <c r="C14">
        <v>2017</v>
      </c>
      <c r="D14">
        <v>25.4</v>
      </c>
      <c r="E14">
        <v>6.5</v>
      </c>
      <c r="F14">
        <v>-8.4</v>
      </c>
      <c r="G14">
        <v>1.4</v>
      </c>
      <c r="H14">
        <v>24.8</v>
      </c>
      <c r="I14">
        <v>217</v>
      </c>
      <c r="J14">
        <v>71.5</v>
      </c>
      <c r="K14">
        <v>76.599999999999994</v>
      </c>
      <c r="M14" s="24" t="s">
        <v>70</v>
      </c>
      <c r="Q14" s="24">
        <f ca="1">CORREL(INDIRECT("$"&amp;$Q$9&amp;":$"&amp;$Q$9),INDIRECT(Q$9&amp;":"&amp;Q$9))</f>
        <v>1</v>
      </c>
      <c r="R14" s="24">
        <f t="shared" ref="R14:U14" ca="1" si="3">CORREL(INDIRECT("$"&amp;$Q$9&amp;":$"&amp;$Q$9),INDIRECT(R$9&amp;":"&amp;R$9))</f>
        <v>0.17133668966911095</v>
      </c>
      <c r="S14" s="24">
        <f t="shared" ca="1" si="3"/>
        <v>0.32528381991901945</v>
      </c>
      <c r="T14" s="24">
        <f t="shared" ca="1" si="3"/>
        <v>-8.3787813984975479E-2</v>
      </c>
      <c r="U14" s="24">
        <f t="shared" ca="1" si="3"/>
        <v>5.8421076638616343E-2</v>
      </c>
    </row>
    <row r="15" spans="1:21" x14ac:dyDescent="0.2">
      <c r="A15">
        <v>14</v>
      </c>
      <c r="B15" t="s">
        <v>88</v>
      </c>
      <c r="C15">
        <v>2017</v>
      </c>
      <c r="D15">
        <v>47.8</v>
      </c>
      <c r="E15">
        <v>2.2000000000000002</v>
      </c>
      <c r="F15">
        <v>-7.4</v>
      </c>
      <c r="G15">
        <v>2.7</v>
      </c>
      <c r="H15">
        <v>45.6</v>
      </c>
      <c r="I15">
        <v>295</v>
      </c>
      <c r="J15">
        <v>80</v>
      </c>
      <c r="K15">
        <v>76.5</v>
      </c>
      <c r="M15" s="24" t="s">
        <v>71</v>
      </c>
      <c r="R15" s="24">
        <f ca="1">CORREL(INDIRECT("$"&amp;$R$9&amp;":$"&amp;$R$9),INDIRECT(R$9&amp;":"&amp;R$9))</f>
        <v>1.0000000000000002</v>
      </c>
      <c r="S15" s="24">
        <f t="shared" ref="S15:U15" ca="1" si="4">CORREL(INDIRECT("$"&amp;$R$9&amp;":$"&amp;$R$9),INDIRECT(S$9&amp;":"&amp;S$9))</f>
        <v>0.83439452743088449</v>
      </c>
      <c r="T15" s="24">
        <f t="shared" ca="1" si="4"/>
        <v>0.58972565795652387</v>
      </c>
      <c r="U15" s="24">
        <f t="shared" ca="1" si="4"/>
        <v>0.58046196848240295</v>
      </c>
    </row>
    <row r="16" spans="1:21" x14ac:dyDescent="0.2">
      <c r="A16">
        <v>15</v>
      </c>
      <c r="B16" t="s">
        <v>89</v>
      </c>
      <c r="C16">
        <v>2017</v>
      </c>
      <c r="D16">
        <v>34.1</v>
      </c>
      <c r="E16">
        <v>5.4</v>
      </c>
      <c r="F16">
        <v>-9.5</v>
      </c>
      <c r="G16">
        <v>2.7</v>
      </c>
      <c r="H16">
        <v>32.700000000000003</v>
      </c>
      <c r="I16">
        <v>356</v>
      </c>
      <c r="J16">
        <v>68</v>
      </c>
      <c r="K16">
        <v>76.3</v>
      </c>
      <c r="M16" s="24" t="s">
        <v>72</v>
      </c>
      <c r="S16" s="24">
        <f ca="1">CORREL(INDIRECT("$"&amp;$S$9&amp;":$"&amp;$S$9),INDIRECT(S$9&amp;":"&amp;S$9))</f>
        <v>0.99999999999999978</v>
      </c>
      <c r="T16" s="24">
        <f t="shared" ref="T16:U16" ca="1" si="5">CORREL(INDIRECT("$"&amp;$S$9&amp;":$"&amp;$S$9),INDIRECT(T$9&amp;":"&amp;T$9))</f>
        <v>8.6105239842202946E-2</v>
      </c>
      <c r="U16" s="24">
        <f t="shared" ca="1" si="5"/>
        <v>0.29907858198705151</v>
      </c>
    </row>
    <row r="17" spans="1:21" x14ac:dyDescent="0.2">
      <c r="A17">
        <v>16</v>
      </c>
      <c r="B17" t="s">
        <v>90</v>
      </c>
      <c r="C17">
        <v>2017</v>
      </c>
      <c r="D17">
        <v>9.9</v>
      </c>
      <c r="E17">
        <v>17.2</v>
      </c>
      <c r="F17">
        <v>-7.9</v>
      </c>
      <c r="G17">
        <v>2.4</v>
      </c>
      <c r="H17">
        <v>21.6</v>
      </c>
      <c r="I17">
        <v>279</v>
      </c>
      <c r="J17">
        <v>62.9</v>
      </c>
      <c r="K17">
        <v>75.5</v>
      </c>
      <c r="M17" s="24" t="s">
        <v>73</v>
      </c>
      <c r="T17" s="24">
        <f ca="1">CORREL(INDIRECT("$"&amp;$T$9&amp;":$"&amp;$T$9),INDIRECT(T$9&amp;":"&amp;T$9))</f>
        <v>1</v>
      </c>
      <c r="U17" s="24">
        <f ca="1">CORREL(INDIRECT("$"&amp;$T$9&amp;":$"&amp;$T$9),INDIRECT(U$9&amp;":"&amp;U$9))</f>
        <v>0.65279594875946512</v>
      </c>
    </row>
    <row r="18" spans="1:21" x14ac:dyDescent="0.2">
      <c r="A18">
        <v>17</v>
      </c>
      <c r="B18" t="s">
        <v>91</v>
      </c>
      <c r="C18">
        <v>2017</v>
      </c>
      <c r="D18">
        <v>53.4</v>
      </c>
      <c r="E18">
        <v>-2.2999999999999998</v>
      </c>
      <c r="F18">
        <v>-7.8</v>
      </c>
      <c r="G18">
        <v>4.3</v>
      </c>
      <c r="H18">
        <v>47.9</v>
      </c>
      <c r="I18">
        <v>390</v>
      </c>
      <c r="J18">
        <v>73.3</v>
      </c>
      <c r="K18">
        <v>75.099999999999994</v>
      </c>
      <c r="M18" s="24" t="s">
        <v>74</v>
      </c>
      <c r="U18" s="24">
        <f ca="1">CORREL(INDIRECT("$"&amp;$U$9&amp;":$"&amp;$U$9),INDIRECT(U$9&amp;":"&amp;U$9))</f>
        <v>0.99999999999999989</v>
      </c>
    </row>
    <row r="19" spans="1:21" x14ac:dyDescent="0.2">
      <c r="A19">
        <v>18</v>
      </c>
      <c r="B19" t="s">
        <v>92</v>
      </c>
      <c r="C19">
        <v>2017</v>
      </c>
      <c r="D19">
        <v>36.6</v>
      </c>
      <c r="E19">
        <v>7.3</v>
      </c>
      <c r="F19">
        <v>-7.6</v>
      </c>
      <c r="G19">
        <v>0.3</v>
      </c>
      <c r="H19">
        <v>36.700000000000003</v>
      </c>
      <c r="I19">
        <v>361</v>
      </c>
      <c r="J19">
        <v>67.7</v>
      </c>
      <c r="K19">
        <v>73.900000000000006</v>
      </c>
    </row>
    <row r="20" spans="1:21" x14ac:dyDescent="0.2">
      <c r="A20">
        <v>19</v>
      </c>
      <c r="B20" t="s">
        <v>93</v>
      </c>
      <c r="C20">
        <v>2017</v>
      </c>
      <c r="D20">
        <v>51.1</v>
      </c>
      <c r="E20">
        <v>-0.2</v>
      </c>
      <c r="F20">
        <v>-7</v>
      </c>
      <c r="G20">
        <v>1.7</v>
      </c>
      <c r="H20">
        <v>45.7</v>
      </c>
      <c r="I20">
        <v>335</v>
      </c>
      <c r="J20">
        <v>75.900000000000006</v>
      </c>
      <c r="K20">
        <v>73.8</v>
      </c>
    </row>
    <row r="21" spans="1:21" x14ac:dyDescent="0.2">
      <c r="A21">
        <v>20</v>
      </c>
      <c r="B21" t="s">
        <v>94</v>
      </c>
      <c r="C21">
        <v>2017</v>
      </c>
      <c r="D21">
        <v>11</v>
      </c>
      <c r="E21">
        <v>15</v>
      </c>
      <c r="F21">
        <v>-3.1</v>
      </c>
      <c r="G21">
        <v>0.7</v>
      </c>
      <c r="H21">
        <v>23.6</v>
      </c>
      <c r="I21">
        <v>183</v>
      </c>
      <c r="J21">
        <v>75</v>
      </c>
      <c r="K21">
        <v>73</v>
      </c>
    </row>
    <row r="22" spans="1:21" x14ac:dyDescent="0.2">
      <c r="A22">
        <v>21</v>
      </c>
      <c r="B22" t="s">
        <v>103</v>
      </c>
      <c r="C22">
        <v>2017</v>
      </c>
      <c r="D22">
        <v>30.5</v>
      </c>
      <c r="E22">
        <v>7.8</v>
      </c>
      <c r="F22">
        <v>-8.5</v>
      </c>
      <c r="G22">
        <v>1</v>
      </c>
      <c r="H22">
        <v>30.7</v>
      </c>
      <c r="I22">
        <v>270</v>
      </c>
      <c r="J22">
        <v>74.599999999999994</v>
      </c>
      <c r="K22">
        <v>72.5</v>
      </c>
    </row>
    <row r="23" spans="1:21" x14ac:dyDescent="0.2">
      <c r="A23">
        <v>22</v>
      </c>
      <c r="B23" t="s">
        <v>160</v>
      </c>
      <c r="C23">
        <v>2017</v>
      </c>
      <c r="D23">
        <v>33.6</v>
      </c>
      <c r="E23">
        <v>6.1</v>
      </c>
      <c r="F23">
        <v>-15.1</v>
      </c>
      <c r="G23">
        <v>2.2000000000000002</v>
      </c>
      <c r="H23">
        <v>26.9</v>
      </c>
      <c r="I23">
        <v>266</v>
      </c>
      <c r="J23">
        <v>68.400000000000006</v>
      </c>
      <c r="K23">
        <v>71.7</v>
      </c>
    </row>
    <row r="24" spans="1:21" x14ac:dyDescent="0.2">
      <c r="A24">
        <v>23</v>
      </c>
      <c r="B24" t="s">
        <v>161</v>
      </c>
      <c r="C24">
        <v>2017</v>
      </c>
      <c r="D24">
        <v>42.9</v>
      </c>
      <c r="E24">
        <v>-0.4</v>
      </c>
      <c r="F24">
        <v>-6.4</v>
      </c>
      <c r="G24">
        <v>0.2</v>
      </c>
      <c r="H24">
        <v>36.4</v>
      </c>
      <c r="I24">
        <v>303</v>
      </c>
      <c r="J24">
        <v>71.7</v>
      </c>
      <c r="K24">
        <v>71.599999999999994</v>
      </c>
    </row>
    <row r="25" spans="1:21" x14ac:dyDescent="0.2">
      <c r="A25">
        <v>24</v>
      </c>
      <c r="B25" t="s">
        <v>97</v>
      </c>
      <c r="C25">
        <v>2017</v>
      </c>
      <c r="D25">
        <v>47.6</v>
      </c>
      <c r="E25">
        <v>0.3</v>
      </c>
      <c r="F25">
        <v>-12.1</v>
      </c>
      <c r="G25">
        <v>-1.8</v>
      </c>
      <c r="H25">
        <v>33.9</v>
      </c>
      <c r="I25">
        <v>392</v>
      </c>
      <c r="J25">
        <v>63.2</v>
      </c>
      <c r="K25">
        <v>71.599999999999994</v>
      </c>
    </row>
    <row r="26" spans="1:21" x14ac:dyDescent="0.2">
      <c r="A26">
        <v>25</v>
      </c>
      <c r="B26" t="s">
        <v>162</v>
      </c>
      <c r="C26">
        <v>2017</v>
      </c>
      <c r="D26">
        <v>30.1</v>
      </c>
      <c r="E26">
        <v>0.8</v>
      </c>
      <c r="F26">
        <v>-7.7</v>
      </c>
      <c r="G26">
        <v>1.4</v>
      </c>
      <c r="H26">
        <v>24.5</v>
      </c>
      <c r="I26">
        <v>278</v>
      </c>
      <c r="J26">
        <v>66.5</v>
      </c>
      <c r="K26">
        <v>71.5</v>
      </c>
    </row>
    <row r="27" spans="1:21" x14ac:dyDescent="0.2">
      <c r="A27">
        <v>26</v>
      </c>
      <c r="B27" t="s">
        <v>163</v>
      </c>
      <c r="C27">
        <v>2017</v>
      </c>
      <c r="D27">
        <v>30.4</v>
      </c>
      <c r="E27">
        <v>8.1</v>
      </c>
      <c r="F27">
        <v>-5.3</v>
      </c>
      <c r="G27">
        <v>1.1000000000000001</v>
      </c>
      <c r="H27">
        <v>33.9</v>
      </c>
      <c r="I27">
        <v>251</v>
      </c>
      <c r="J27">
        <v>74.3</v>
      </c>
      <c r="K27">
        <v>71.400000000000006</v>
      </c>
    </row>
    <row r="28" spans="1:21" x14ac:dyDescent="0.2">
      <c r="A28">
        <v>27</v>
      </c>
      <c r="B28" t="s">
        <v>164</v>
      </c>
      <c r="C28">
        <v>2017</v>
      </c>
      <c r="D28">
        <v>53</v>
      </c>
      <c r="E28">
        <v>2.7</v>
      </c>
      <c r="F28">
        <v>-2.9</v>
      </c>
      <c r="G28">
        <v>0.8</v>
      </c>
      <c r="H28">
        <v>53.5</v>
      </c>
      <c r="I28">
        <v>385</v>
      </c>
      <c r="J28">
        <v>77.8</v>
      </c>
      <c r="K28">
        <v>69.8</v>
      </c>
    </row>
    <row r="29" spans="1:21" x14ac:dyDescent="0.2">
      <c r="A29">
        <v>28</v>
      </c>
      <c r="B29" t="s">
        <v>165</v>
      </c>
      <c r="C29">
        <v>2017</v>
      </c>
      <c r="D29">
        <v>35.5</v>
      </c>
      <c r="E29">
        <v>-1.1000000000000001</v>
      </c>
      <c r="F29">
        <v>-5</v>
      </c>
      <c r="G29">
        <v>0.6</v>
      </c>
      <c r="H29">
        <v>30</v>
      </c>
      <c r="I29">
        <v>311</v>
      </c>
      <c r="J29">
        <v>71.400000000000006</v>
      </c>
      <c r="K29">
        <v>69.7</v>
      </c>
    </row>
    <row r="30" spans="1:21" x14ac:dyDescent="0.2">
      <c r="A30">
        <v>29</v>
      </c>
      <c r="B30" t="s">
        <v>166</v>
      </c>
      <c r="C30">
        <v>2017</v>
      </c>
      <c r="D30">
        <v>6.4</v>
      </c>
      <c r="E30">
        <v>19.899999999999999</v>
      </c>
      <c r="F30">
        <v>-3.6</v>
      </c>
      <c r="G30">
        <v>1.9</v>
      </c>
      <c r="H30">
        <v>24.6</v>
      </c>
      <c r="I30">
        <v>201</v>
      </c>
      <c r="J30">
        <v>73.5</v>
      </c>
      <c r="K30">
        <v>69</v>
      </c>
    </row>
    <row r="31" spans="1:21" x14ac:dyDescent="0.2">
      <c r="A31">
        <v>30</v>
      </c>
      <c r="B31" t="s">
        <v>167</v>
      </c>
      <c r="C31">
        <v>2017</v>
      </c>
      <c r="D31">
        <v>27.9</v>
      </c>
      <c r="E31">
        <v>6</v>
      </c>
      <c r="F31">
        <v>-6.6</v>
      </c>
      <c r="G31">
        <v>2.8</v>
      </c>
      <c r="H31">
        <v>29.9</v>
      </c>
      <c r="I31">
        <v>329</v>
      </c>
      <c r="J31">
        <v>66.400000000000006</v>
      </c>
      <c r="K31">
        <v>68.400000000000006</v>
      </c>
    </row>
    <row r="32" spans="1:21" x14ac:dyDescent="0.2">
      <c r="A32">
        <v>1</v>
      </c>
      <c r="B32" t="s">
        <v>75</v>
      </c>
      <c r="C32">
        <v>2016</v>
      </c>
      <c r="D32">
        <v>98.9</v>
      </c>
      <c r="E32">
        <v>4</v>
      </c>
      <c r="F32">
        <v>-10.9</v>
      </c>
      <c r="G32">
        <v>3.1</v>
      </c>
      <c r="H32">
        <v>95.1</v>
      </c>
      <c r="I32">
        <v>464</v>
      </c>
      <c r="J32">
        <v>89.5</v>
      </c>
      <c r="K32">
        <v>91.8</v>
      </c>
    </row>
    <row r="33" spans="1:11" x14ac:dyDescent="0.2">
      <c r="A33">
        <v>2</v>
      </c>
      <c r="B33" t="s">
        <v>96</v>
      </c>
      <c r="C33">
        <v>2016</v>
      </c>
      <c r="D33">
        <v>47.7</v>
      </c>
      <c r="E33">
        <v>67.8</v>
      </c>
      <c r="F33">
        <v>-6.5</v>
      </c>
      <c r="G33">
        <v>-1</v>
      </c>
      <c r="H33">
        <v>108</v>
      </c>
      <c r="I33">
        <v>566</v>
      </c>
      <c r="J33">
        <v>87.2</v>
      </c>
      <c r="K33">
        <v>86.3</v>
      </c>
    </row>
    <row r="34" spans="1:11" x14ac:dyDescent="0.2">
      <c r="A34">
        <v>3</v>
      </c>
      <c r="B34" t="s">
        <v>97</v>
      </c>
      <c r="C34">
        <v>2016</v>
      </c>
      <c r="D34">
        <v>66.599999999999994</v>
      </c>
      <c r="E34">
        <v>3.1</v>
      </c>
      <c r="F34">
        <v>-3.8</v>
      </c>
      <c r="G34">
        <v>2.2999999999999998</v>
      </c>
      <c r="H34">
        <v>68.3</v>
      </c>
      <c r="I34">
        <v>474</v>
      </c>
      <c r="J34">
        <v>79.5</v>
      </c>
      <c r="K34">
        <v>86.2</v>
      </c>
    </row>
    <row r="35" spans="1:11" x14ac:dyDescent="0.2">
      <c r="A35">
        <v>4</v>
      </c>
      <c r="B35" t="s">
        <v>78</v>
      </c>
      <c r="C35">
        <v>2016</v>
      </c>
      <c r="D35">
        <v>54.2</v>
      </c>
      <c r="E35">
        <v>59.3</v>
      </c>
      <c r="F35">
        <v>-23.6</v>
      </c>
      <c r="G35">
        <v>-1.2</v>
      </c>
      <c r="H35">
        <v>88.6</v>
      </c>
      <c r="I35">
        <v>710</v>
      </c>
      <c r="J35">
        <v>77.5</v>
      </c>
      <c r="K35">
        <v>84.8</v>
      </c>
    </row>
    <row r="36" spans="1:11" x14ac:dyDescent="0.2">
      <c r="A36">
        <v>5</v>
      </c>
      <c r="B36" t="s">
        <v>98</v>
      </c>
      <c r="C36">
        <v>2016</v>
      </c>
      <c r="D36">
        <v>93.1</v>
      </c>
      <c r="E36">
        <v>6.2</v>
      </c>
      <c r="F36">
        <v>-11.1</v>
      </c>
      <c r="G36">
        <v>8.6</v>
      </c>
      <c r="H36">
        <v>96.8</v>
      </c>
      <c r="I36">
        <v>796</v>
      </c>
      <c r="J36">
        <v>72</v>
      </c>
      <c r="K36">
        <v>83.9</v>
      </c>
    </row>
    <row r="37" spans="1:11" x14ac:dyDescent="0.2">
      <c r="A37">
        <v>6</v>
      </c>
      <c r="B37" t="s">
        <v>99</v>
      </c>
      <c r="C37">
        <v>2016</v>
      </c>
      <c r="D37">
        <v>93.9</v>
      </c>
      <c r="E37">
        <v>9.3000000000000007</v>
      </c>
      <c r="F37">
        <v>-13.7</v>
      </c>
      <c r="G37">
        <v>1.1000000000000001</v>
      </c>
      <c r="H37">
        <v>90.5</v>
      </c>
      <c r="I37">
        <v>606</v>
      </c>
      <c r="J37">
        <v>77.7</v>
      </c>
      <c r="K37">
        <v>83.6</v>
      </c>
    </row>
    <row r="38" spans="1:11" x14ac:dyDescent="0.2">
      <c r="A38">
        <v>7</v>
      </c>
      <c r="B38" t="s">
        <v>100</v>
      </c>
      <c r="C38">
        <v>2016</v>
      </c>
      <c r="D38">
        <v>102.7</v>
      </c>
      <c r="E38">
        <v>28.9</v>
      </c>
      <c r="F38">
        <v>-18.100000000000001</v>
      </c>
      <c r="G38">
        <v>2.5</v>
      </c>
      <c r="H38">
        <v>116</v>
      </c>
      <c r="I38">
        <v>784</v>
      </c>
      <c r="J38">
        <v>79.7</v>
      </c>
      <c r="K38">
        <v>82.5</v>
      </c>
    </row>
    <row r="39" spans="1:11" x14ac:dyDescent="0.2">
      <c r="A39">
        <v>8</v>
      </c>
      <c r="B39" t="s">
        <v>101</v>
      </c>
      <c r="C39">
        <v>2016</v>
      </c>
      <c r="D39">
        <v>77.900000000000006</v>
      </c>
      <c r="E39">
        <v>14.1</v>
      </c>
      <c r="F39">
        <v>-10.4</v>
      </c>
      <c r="G39">
        <v>0.2</v>
      </c>
      <c r="H39">
        <v>81.8</v>
      </c>
      <c r="I39">
        <v>493</v>
      </c>
      <c r="J39">
        <v>83.5</v>
      </c>
      <c r="K39">
        <v>81.900000000000006</v>
      </c>
    </row>
    <row r="40" spans="1:11" x14ac:dyDescent="0.2">
      <c r="A40">
        <v>9</v>
      </c>
      <c r="B40" t="s">
        <v>102</v>
      </c>
      <c r="C40">
        <v>2016</v>
      </c>
      <c r="D40">
        <v>50.6</v>
      </c>
      <c r="E40">
        <v>9.1</v>
      </c>
      <c r="F40">
        <v>-12.7</v>
      </c>
      <c r="G40">
        <v>4.3</v>
      </c>
      <c r="H40">
        <v>51.2</v>
      </c>
      <c r="I40">
        <v>447</v>
      </c>
      <c r="J40">
        <v>70.3</v>
      </c>
      <c r="K40">
        <v>81.400000000000006</v>
      </c>
    </row>
    <row r="41" spans="1:11" x14ac:dyDescent="0.2">
      <c r="A41">
        <v>10</v>
      </c>
      <c r="B41" t="s">
        <v>103</v>
      </c>
      <c r="C41">
        <v>2016</v>
      </c>
      <c r="D41">
        <v>62.8</v>
      </c>
      <c r="E41">
        <v>6.5</v>
      </c>
      <c r="F41">
        <v>-14.5</v>
      </c>
      <c r="G41">
        <v>2.7</v>
      </c>
      <c r="H41">
        <v>57.5</v>
      </c>
      <c r="I41">
        <v>494</v>
      </c>
      <c r="J41">
        <v>76.599999999999994</v>
      </c>
      <c r="K41">
        <v>81.3</v>
      </c>
    </row>
    <row r="42" spans="1:11" x14ac:dyDescent="0.2">
      <c r="A42">
        <v>11</v>
      </c>
      <c r="B42" t="s">
        <v>104</v>
      </c>
      <c r="C42">
        <v>2016</v>
      </c>
      <c r="D42">
        <v>49</v>
      </c>
      <c r="E42">
        <v>8.5</v>
      </c>
      <c r="F42">
        <v>-7.3</v>
      </c>
      <c r="G42">
        <v>6</v>
      </c>
      <c r="H42">
        <v>56.4</v>
      </c>
      <c r="I42">
        <v>423</v>
      </c>
      <c r="J42">
        <v>75.3</v>
      </c>
      <c r="K42">
        <v>81.2</v>
      </c>
    </row>
    <row r="43" spans="1:11" x14ac:dyDescent="0.2">
      <c r="A43">
        <v>12</v>
      </c>
      <c r="B43" t="s">
        <v>105</v>
      </c>
      <c r="C43">
        <v>2016</v>
      </c>
      <c r="D43">
        <v>43.4</v>
      </c>
      <c r="E43">
        <v>36.6</v>
      </c>
      <c r="F43">
        <v>-21.1</v>
      </c>
      <c r="G43">
        <v>2.9</v>
      </c>
      <c r="H43">
        <v>62</v>
      </c>
      <c r="I43">
        <v>533</v>
      </c>
      <c r="J43">
        <v>70.099999999999994</v>
      </c>
      <c r="K43">
        <v>79.8</v>
      </c>
    </row>
    <row r="44" spans="1:11" x14ac:dyDescent="0.2">
      <c r="A44">
        <v>13</v>
      </c>
      <c r="B44" t="s">
        <v>106</v>
      </c>
      <c r="C44">
        <v>2016</v>
      </c>
      <c r="D44">
        <v>30.4</v>
      </c>
      <c r="E44">
        <v>31.1</v>
      </c>
      <c r="F44">
        <v>-6.4</v>
      </c>
      <c r="G44">
        <v>1.8</v>
      </c>
      <c r="H44">
        <v>57</v>
      </c>
      <c r="I44">
        <v>401</v>
      </c>
      <c r="J44">
        <v>79.2</v>
      </c>
      <c r="K44">
        <v>79.599999999999994</v>
      </c>
    </row>
    <row r="45" spans="1:11" x14ac:dyDescent="0.2">
      <c r="A45">
        <v>14</v>
      </c>
      <c r="B45" t="s">
        <v>107</v>
      </c>
      <c r="C45">
        <v>2016</v>
      </c>
      <c r="D45">
        <v>55.2</v>
      </c>
      <c r="E45">
        <v>13.6</v>
      </c>
      <c r="F45">
        <v>-19.2</v>
      </c>
      <c r="G45">
        <v>3.1</v>
      </c>
      <c r="H45">
        <v>52.4</v>
      </c>
      <c r="I45">
        <v>558</v>
      </c>
      <c r="J45">
        <v>65.5</v>
      </c>
      <c r="K45">
        <v>78.400000000000006</v>
      </c>
    </row>
    <row r="46" spans="1:11" x14ac:dyDescent="0.2">
      <c r="A46">
        <v>15</v>
      </c>
      <c r="B46" t="s">
        <v>108</v>
      </c>
      <c r="C46">
        <v>2016</v>
      </c>
      <c r="D46">
        <v>32.5</v>
      </c>
      <c r="E46">
        <v>13.8</v>
      </c>
      <c r="F46">
        <v>-9.1</v>
      </c>
      <c r="G46">
        <v>3.5</v>
      </c>
      <c r="H46">
        <v>40.700000000000003</v>
      </c>
      <c r="I46">
        <v>315</v>
      </c>
      <c r="J46">
        <v>73.8</v>
      </c>
      <c r="K46">
        <v>78.2</v>
      </c>
    </row>
    <row r="47" spans="1:11" x14ac:dyDescent="0.2">
      <c r="A47">
        <v>16</v>
      </c>
      <c r="B47" t="s">
        <v>109</v>
      </c>
      <c r="C47">
        <v>2016</v>
      </c>
      <c r="D47">
        <v>12.3</v>
      </c>
      <c r="E47">
        <v>31.2</v>
      </c>
      <c r="F47">
        <v>-7.7</v>
      </c>
      <c r="G47">
        <v>3.8</v>
      </c>
      <c r="H47">
        <v>39.6</v>
      </c>
      <c r="I47">
        <v>339</v>
      </c>
      <c r="J47">
        <v>72</v>
      </c>
      <c r="K47">
        <v>78.2</v>
      </c>
    </row>
    <row r="48" spans="1:11" x14ac:dyDescent="0.2">
      <c r="A48">
        <v>17</v>
      </c>
      <c r="B48" t="s">
        <v>88</v>
      </c>
      <c r="C48">
        <v>2016</v>
      </c>
      <c r="D48">
        <v>95</v>
      </c>
      <c r="E48">
        <v>-5.7</v>
      </c>
      <c r="F48">
        <v>-9.1</v>
      </c>
      <c r="G48">
        <v>1.2</v>
      </c>
      <c r="H48">
        <v>81.5</v>
      </c>
      <c r="I48">
        <v>504</v>
      </c>
      <c r="J48">
        <v>80.900000000000006</v>
      </c>
      <c r="K48">
        <v>77.900000000000006</v>
      </c>
    </row>
    <row r="49" spans="1:11" x14ac:dyDescent="0.2">
      <c r="A49">
        <v>18</v>
      </c>
      <c r="B49" t="s">
        <v>110</v>
      </c>
      <c r="C49">
        <v>2016</v>
      </c>
      <c r="D49">
        <v>85.7</v>
      </c>
      <c r="E49">
        <v>-3.9</v>
      </c>
      <c r="F49">
        <v>-10.8</v>
      </c>
      <c r="G49">
        <v>0.5</v>
      </c>
      <c r="H49">
        <v>71.099999999999994</v>
      </c>
      <c r="I49">
        <v>475</v>
      </c>
      <c r="J49">
        <v>81.3</v>
      </c>
      <c r="K49">
        <v>77.599999999999994</v>
      </c>
    </row>
    <row r="50" spans="1:11" x14ac:dyDescent="0.2">
      <c r="A50">
        <v>19</v>
      </c>
      <c r="B50" t="s">
        <v>79</v>
      </c>
      <c r="C50">
        <v>2016</v>
      </c>
      <c r="D50">
        <v>15.9</v>
      </c>
      <c r="E50">
        <v>61.3</v>
      </c>
      <c r="F50">
        <v>-8.9</v>
      </c>
      <c r="G50">
        <v>2.9</v>
      </c>
      <c r="H50">
        <v>71.3</v>
      </c>
      <c r="I50">
        <v>599</v>
      </c>
      <c r="J50">
        <v>74.5</v>
      </c>
      <c r="K50">
        <v>77.400000000000006</v>
      </c>
    </row>
    <row r="51" spans="1:11" x14ac:dyDescent="0.2">
      <c r="A51">
        <v>20</v>
      </c>
      <c r="B51" t="s">
        <v>76</v>
      </c>
      <c r="C51">
        <v>2016</v>
      </c>
      <c r="D51">
        <v>79.8</v>
      </c>
      <c r="E51">
        <v>6.7</v>
      </c>
      <c r="F51">
        <v>-19.7</v>
      </c>
      <c r="G51">
        <v>4.0999999999999996</v>
      </c>
      <c r="H51">
        <v>70.900000000000006</v>
      </c>
      <c r="I51">
        <v>563</v>
      </c>
      <c r="J51">
        <v>72.599999999999994</v>
      </c>
      <c r="K51">
        <v>75.7</v>
      </c>
    </row>
    <row r="52" spans="1:11" x14ac:dyDescent="0.2">
      <c r="A52">
        <v>21</v>
      </c>
      <c r="B52" t="s">
        <v>94</v>
      </c>
      <c r="C52">
        <v>2016</v>
      </c>
      <c r="D52">
        <v>29.1</v>
      </c>
      <c r="E52">
        <v>39.700000000000003</v>
      </c>
      <c r="F52">
        <v>-11.8</v>
      </c>
      <c r="G52">
        <v>0.4</v>
      </c>
      <c r="H52">
        <v>57.3</v>
      </c>
      <c r="I52">
        <v>490</v>
      </c>
      <c r="J52">
        <v>70.8</v>
      </c>
      <c r="K52">
        <v>75.599999999999994</v>
      </c>
    </row>
    <row r="53" spans="1:11" x14ac:dyDescent="0.2">
      <c r="A53">
        <v>22</v>
      </c>
      <c r="B53" t="s">
        <v>111</v>
      </c>
      <c r="C53">
        <v>2016</v>
      </c>
      <c r="D53">
        <v>39.6</v>
      </c>
      <c r="E53">
        <v>-1.4</v>
      </c>
      <c r="F53">
        <v>-13</v>
      </c>
      <c r="G53">
        <v>1.5</v>
      </c>
      <c r="H53">
        <v>26.8</v>
      </c>
      <c r="I53">
        <v>387</v>
      </c>
      <c r="J53">
        <v>60.5</v>
      </c>
      <c r="K53">
        <v>75.099999999999994</v>
      </c>
    </row>
    <row r="54" spans="1:11" x14ac:dyDescent="0.2">
      <c r="A54">
        <v>23</v>
      </c>
      <c r="B54" t="s">
        <v>87</v>
      </c>
      <c r="C54">
        <v>2016</v>
      </c>
      <c r="D54">
        <v>35.700000000000003</v>
      </c>
      <c r="E54">
        <v>2</v>
      </c>
      <c r="F54">
        <v>-11.3</v>
      </c>
      <c r="G54">
        <v>1.4</v>
      </c>
      <c r="H54">
        <v>27.8</v>
      </c>
      <c r="I54">
        <v>343</v>
      </c>
      <c r="J54">
        <v>62.5</v>
      </c>
      <c r="K54">
        <v>74.7</v>
      </c>
    </row>
    <row r="55" spans="1:11" x14ac:dyDescent="0.2">
      <c r="A55">
        <v>24</v>
      </c>
      <c r="B55" t="s">
        <v>112</v>
      </c>
      <c r="C55">
        <v>2016</v>
      </c>
      <c r="D55">
        <v>66.099999999999994</v>
      </c>
      <c r="E55">
        <v>15</v>
      </c>
      <c r="F55">
        <v>-18.899999999999999</v>
      </c>
      <c r="G55">
        <v>6.6</v>
      </c>
      <c r="H55">
        <v>69</v>
      </c>
      <c r="I55">
        <v>665</v>
      </c>
      <c r="J55">
        <v>68.900000000000006</v>
      </c>
      <c r="K55">
        <v>74</v>
      </c>
    </row>
    <row r="56" spans="1:11" x14ac:dyDescent="0.2">
      <c r="A56">
        <v>25</v>
      </c>
      <c r="B56" t="s">
        <v>113</v>
      </c>
      <c r="C56">
        <v>2016</v>
      </c>
      <c r="D56">
        <v>35</v>
      </c>
      <c r="E56">
        <v>2.2999999999999998</v>
      </c>
      <c r="F56">
        <v>-8.4</v>
      </c>
      <c r="G56">
        <v>-0.9</v>
      </c>
      <c r="H56">
        <v>28</v>
      </c>
      <c r="I56">
        <v>336</v>
      </c>
      <c r="J56">
        <v>65.2</v>
      </c>
      <c r="K56">
        <v>73.900000000000006</v>
      </c>
    </row>
    <row r="57" spans="1:11" x14ac:dyDescent="0.2">
      <c r="A57">
        <v>26</v>
      </c>
      <c r="B57" t="s">
        <v>114</v>
      </c>
      <c r="C57">
        <v>2016</v>
      </c>
      <c r="D57">
        <v>57</v>
      </c>
      <c r="E57">
        <v>30.8</v>
      </c>
      <c r="F57">
        <v>-16.899999999999999</v>
      </c>
      <c r="G57">
        <v>1.9</v>
      </c>
      <c r="H57">
        <v>73</v>
      </c>
      <c r="I57">
        <v>561</v>
      </c>
      <c r="J57">
        <v>74.2</v>
      </c>
      <c r="K57">
        <v>73.8</v>
      </c>
    </row>
    <row r="58" spans="1:11" x14ac:dyDescent="0.2">
      <c r="A58">
        <v>27</v>
      </c>
      <c r="B58" t="s">
        <v>89</v>
      </c>
      <c r="C58">
        <v>2016</v>
      </c>
      <c r="D58">
        <v>62.7</v>
      </c>
      <c r="E58">
        <v>0.6</v>
      </c>
      <c r="F58">
        <v>-16.399999999999999</v>
      </c>
      <c r="G58">
        <v>8.1999999999999993</v>
      </c>
      <c r="H58">
        <v>55.2</v>
      </c>
      <c r="I58">
        <v>575</v>
      </c>
      <c r="J58">
        <v>66.400000000000006</v>
      </c>
      <c r="K58">
        <v>73.7</v>
      </c>
    </row>
    <row r="59" spans="1:11" x14ac:dyDescent="0.2">
      <c r="A59">
        <v>28</v>
      </c>
      <c r="B59" t="s">
        <v>115</v>
      </c>
      <c r="C59">
        <v>2016</v>
      </c>
      <c r="D59">
        <v>102.6</v>
      </c>
      <c r="E59">
        <v>8.9</v>
      </c>
      <c r="F59">
        <v>-14</v>
      </c>
      <c r="G59">
        <v>2.4</v>
      </c>
      <c r="H59">
        <v>99.9</v>
      </c>
      <c r="I59">
        <v>616</v>
      </c>
      <c r="J59">
        <v>82.4</v>
      </c>
      <c r="K59">
        <v>73.5</v>
      </c>
    </row>
    <row r="60" spans="1:11" x14ac:dyDescent="0.2">
      <c r="A60">
        <v>29</v>
      </c>
      <c r="B60" t="s">
        <v>116</v>
      </c>
      <c r="C60">
        <v>2016</v>
      </c>
      <c r="D60">
        <v>61.9</v>
      </c>
      <c r="E60">
        <v>10.7</v>
      </c>
      <c r="F60">
        <v>-14.5</v>
      </c>
      <c r="G60">
        <v>5.3</v>
      </c>
      <c r="H60">
        <v>63.2</v>
      </c>
      <c r="I60">
        <v>529</v>
      </c>
      <c r="J60">
        <v>73.400000000000006</v>
      </c>
      <c r="K60">
        <v>72.599999999999994</v>
      </c>
    </row>
    <row r="61" spans="1:11" x14ac:dyDescent="0.2">
      <c r="A61">
        <v>30</v>
      </c>
      <c r="B61" t="s">
        <v>117</v>
      </c>
      <c r="C61">
        <v>2016</v>
      </c>
      <c r="D61">
        <v>24.2</v>
      </c>
      <c r="E61">
        <v>22.4</v>
      </c>
      <c r="F61">
        <v>-8.3000000000000007</v>
      </c>
      <c r="G61">
        <v>2</v>
      </c>
      <c r="H61">
        <v>40.4</v>
      </c>
      <c r="I61">
        <v>506</v>
      </c>
      <c r="J61">
        <v>61.5</v>
      </c>
      <c r="K61">
        <v>72.3</v>
      </c>
    </row>
  </sheetData>
  <conditionalFormatting sqref="N11:U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opLeftCell="A221" workbookViewId="0">
      <selection activeCell="C262" sqref="C262"/>
    </sheetView>
  </sheetViews>
  <sheetFormatPr defaultRowHeight="12.75" x14ac:dyDescent="0.2"/>
  <cols>
    <col min="1" max="1" width="22.85546875" bestFit="1" customWidth="1"/>
    <col min="2" max="2" width="5.85546875" bestFit="1" customWidth="1"/>
    <col min="3" max="3" width="11.42578125" bestFit="1" customWidth="1"/>
    <col min="4" max="7" width="9.140625" style="24"/>
    <col min="8" max="8" width="22" bestFit="1" customWidth="1"/>
    <col min="9" max="9" width="14.7109375" bestFit="1" customWidth="1"/>
  </cols>
  <sheetData>
    <row r="1" spans="1:9" x14ac:dyDescent="0.2">
      <c r="A1" s="24" t="s">
        <v>179</v>
      </c>
      <c r="B1" s="24" t="s">
        <v>42</v>
      </c>
      <c r="G1" s="24" t="s">
        <v>237</v>
      </c>
      <c r="H1" t="s">
        <v>437</v>
      </c>
      <c r="I1" t="s">
        <v>438</v>
      </c>
    </row>
    <row r="2" spans="1:9" x14ac:dyDescent="0.2">
      <c r="A2" s="24" t="s">
        <v>141</v>
      </c>
      <c r="B2" s="24">
        <v>68</v>
      </c>
      <c r="C2" t="s">
        <v>141</v>
      </c>
      <c r="D2" s="24">
        <v>68</v>
      </c>
      <c r="E2" s="24">
        <f>1</f>
        <v>1</v>
      </c>
      <c r="G2" s="24" t="s">
        <v>191</v>
      </c>
      <c r="H2" t="s">
        <v>439</v>
      </c>
      <c r="I2" t="s">
        <v>131</v>
      </c>
    </row>
    <row r="3" spans="1:9" x14ac:dyDescent="0.2">
      <c r="A3" s="24" t="s">
        <v>132</v>
      </c>
      <c r="B3" s="24">
        <v>63</v>
      </c>
      <c r="C3" s="24" t="s">
        <v>132</v>
      </c>
      <c r="D3" s="24">
        <v>63</v>
      </c>
      <c r="E3" s="24">
        <f>E2+1</f>
        <v>2</v>
      </c>
      <c r="G3" s="24" t="s">
        <v>325</v>
      </c>
      <c r="H3" t="s">
        <v>440</v>
      </c>
      <c r="I3" t="s">
        <v>441</v>
      </c>
    </row>
    <row r="4" spans="1:9" x14ac:dyDescent="0.2">
      <c r="A4" s="24" t="s">
        <v>183</v>
      </c>
      <c r="B4" s="24">
        <v>57</v>
      </c>
      <c r="C4" s="24" t="s">
        <v>118</v>
      </c>
      <c r="D4" s="24">
        <v>57</v>
      </c>
      <c r="E4" s="24">
        <f t="shared" ref="E4:E21" si="0">E3+1</f>
        <v>3</v>
      </c>
      <c r="G4" s="24" t="s">
        <v>185</v>
      </c>
      <c r="H4" t="s">
        <v>442</v>
      </c>
      <c r="I4" t="s">
        <v>149</v>
      </c>
    </row>
    <row r="5" spans="1:9" x14ac:dyDescent="0.2">
      <c r="A5" s="24" t="s">
        <v>184</v>
      </c>
      <c r="B5" s="24">
        <v>55</v>
      </c>
      <c r="C5" s="24" t="s">
        <v>126</v>
      </c>
      <c r="D5" s="24">
        <v>55</v>
      </c>
      <c r="E5" s="24">
        <f t="shared" si="0"/>
        <v>4</v>
      </c>
      <c r="G5" s="24" t="s">
        <v>225</v>
      </c>
      <c r="H5" t="s">
        <v>443</v>
      </c>
      <c r="I5" t="s">
        <v>150</v>
      </c>
    </row>
    <row r="6" spans="1:9" x14ac:dyDescent="0.2">
      <c r="A6" s="24" t="s">
        <v>185</v>
      </c>
      <c r="B6" s="24">
        <v>54</v>
      </c>
      <c r="C6" s="24" t="s">
        <v>149</v>
      </c>
      <c r="D6" s="24">
        <v>54</v>
      </c>
      <c r="E6" s="24">
        <f t="shared" si="0"/>
        <v>5</v>
      </c>
      <c r="G6" s="24" t="s">
        <v>207</v>
      </c>
      <c r="H6" t="s">
        <v>444</v>
      </c>
      <c r="I6" t="s">
        <v>122</v>
      </c>
    </row>
    <row r="7" spans="1:9" x14ac:dyDescent="0.2">
      <c r="A7" s="24" t="s">
        <v>186</v>
      </c>
      <c r="B7" s="24">
        <v>53</v>
      </c>
      <c r="C7" s="24" t="s">
        <v>127</v>
      </c>
      <c r="D7" s="24">
        <v>53</v>
      </c>
      <c r="E7" s="24">
        <f t="shared" si="0"/>
        <v>6</v>
      </c>
      <c r="G7" s="24" t="s">
        <v>189</v>
      </c>
      <c r="H7" t="s">
        <v>445</v>
      </c>
      <c r="I7" t="s">
        <v>446</v>
      </c>
    </row>
    <row r="8" spans="1:9" x14ac:dyDescent="0.2">
      <c r="A8" s="24" t="s">
        <v>187</v>
      </c>
      <c r="B8" s="24">
        <v>52</v>
      </c>
      <c r="C8" s="24" t="s">
        <v>120</v>
      </c>
      <c r="D8" s="24">
        <v>52</v>
      </c>
      <c r="E8" s="24">
        <f t="shared" si="0"/>
        <v>7</v>
      </c>
      <c r="G8" s="24" t="s">
        <v>219</v>
      </c>
      <c r="H8" t="s">
        <v>447</v>
      </c>
      <c r="I8" t="s">
        <v>129</v>
      </c>
    </row>
    <row r="9" spans="1:9" x14ac:dyDescent="0.2">
      <c r="A9" s="24" t="s">
        <v>188</v>
      </c>
      <c r="B9" s="24">
        <v>47</v>
      </c>
      <c r="C9" s="24" t="s">
        <v>983</v>
      </c>
      <c r="D9" s="24">
        <v>47</v>
      </c>
      <c r="E9" s="24">
        <f t="shared" si="0"/>
        <v>8</v>
      </c>
      <c r="G9" s="24" t="s">
        <v>216</v>
      </c>
      <c r="H9" t="s">
        <v>448</v>
      </c>
      <c r="I9" t="s">
        <v>146</v>
      </c>
    </row>
    <row r="10" spans="1:9" x14ac:dyDescent="0.2">
      <c r="A10" s="24" t="s">
        <v>189</v>
      </c>
      <c r="B10" s="24">
        <v>43</v>
      </c>
      <c r="C10" s="24" t="s">
        <v>446</v>
      </c>
      <c r="D10" s="24">
        <v>43</v>
      </c>
      <c r="E10" s="24">
        <f t="shared" si="0"/>
        <v>9</v>
      </c>
      <c r="G10" s="24" t="s">
        <v>228</v>
      </c>
      <c r="H10" t="s">
        <v>449</v>
      </c>
      <c r="I10" t="s">
        <v>450</v>
      </c>
    </row>
    <row r="11" spans="1:9" x14ac:dyDescent="0.2">
      <c r="A11" s="24" t="s">
        <v>190</v>
      </c>
      <c r="B11" s="24">
        <v>42</v>
      </c>
      <c r="C11" s="24" t="s">
        <v>480</v>
      </c>
      <c r="D11" s="24">
        <v>42</v>
      </c>
      <c r="E11" s="24">
        <f t="shared" si="0"/>
        <v>10</v>
      </c>
      <c r="G11" s="24" t="s">
        <v>202</v>
      </c>
      <c r="H11" t="s">
        <v>451</v>
      </c>
      <c r="I11" t="s">
        <v>142</v>
      </c>
    </row>
    <row r="12" spans="1:9" x14ac:dyDescent="0.2">
      <c r="A12" s="24" t="s">
        <v>191</v>
      </c>
      <c r="B12" s="24">
        <v>41</v>
      </c>
      <c r="C12" s="24" t="s">
        <v>131</v>
      </c>
      <c r="D12" s="24">
        <v>41</v>
      </c>
      <c r="E12" s="24">
        <f t="shared" si="0"/>
        <v>11</v>
      </c>
      <c r="G12" s="24" t="s">
        <v>208</v>
      </c>
      <c r="H12" t="s">
        <v>452</v>
      </c>
      <c r="I12" t="s">
        <v>453</v>
      </c>
    </row>
    <row r="13" spans="1:9" x14ac:dyDescent="0.2">
      <c r="A13" s="24" t="s">
        <v>192</v>
      </c>
      <c r="B13" s="24">
        <v>41</v>
      </c>
      <c r="C13" s="24" t="s">
        <v>493</v>
      </c>
      <c r="D13" s="24">
        <v>41</v>
      </c>
      <c r="E13" s="24">
        <f t="shared" si="0"/>
        <v>12</v>
      </c>
      <c r="G13" s="24" t="s">
        <v>193</v>
      </c>
      <c r="H13" t="s">
        <v>454</v>
      </c>
      <c r="I13" t="s">
        <v>154</v>
      </c>
    </row>
    <row r="14" spans="1:9" x14ac:dyDescent="0.2">
      <c r="A14" s="24" t="s">
        <v>193</v>
      </c>
      <c r="B14" s="24">
        <v>40</v>
      </c>
      <c r="C14" s="24" t="s">
        <v>154</v>
      </c>
      <c r="D14" s="24">
        <v>40</v>
      </c>
      <c r="E14" s="24">
        <f t="shared" si="0"/>
        <v>13</v>
      </c>
      <c r="G14" s="24" t="s">
        <v>232</v>
      </c>
      <c r="H14" t="s">
        <v>455</v>
      </c>
      <c r="I14" t="s">
        <v>125</v>
      </c>
    </row>
    <row r="15" spans="1:9" x14ac:dyDescent="0.2">
      <c r="A15" s="24" t="s">
        <v>194</v>
      </c>
      <c r="B15" s="24">
        <v>40</v>
      </c>
      <c r="C15" s="24" t="s">
        <v>135</v>
      </c>
      <c r="D15" s="24">
        <v>40</v>
      </c>
      <c r="E15" s="24">
        <f t="shared" si="0"/>
        <v>14</v>
      </c>
      <c r="G15" s="24" t="s">
        <v>456</v>
      </c>
      <c r="H15" t="s">
        <v>456</v>
      </c>
    </row>
    <row r="16" spans="1:9" x14ac:dyDescent="0.2">
      <c r="A16" s="24" t="s">
        <v>195</v>
      </c>
      <c r="B16" s="24">
        <v>40</v>
      </c>
      <c r="C16" s="24"/>
      <c r="D16" s="24">
        <v>40</v>
      </c>
      <c r="E16" s="24">
        <f t="shared" si="0"/>
        <v>15</v>
      </c>
      <c r="G16" s="24" t="s">
        <v>223</v>
      </c>
      <c r="H16" t="s">
        <v>457</v>
      </c>
      <c r="I16" t="s">
        <v>458</v>
      </c>
    </row>
    <row r="17" spans="1:9" x14ac:dyDescent="0.2">
      <c r="A17" s="24" t="s">
        <v>196</v>
      </c>
      <c r="B17" s="24">
        <v>39</v>
      </c>
      <c r="C17" s="24" t="s">
        <v>462</v>
      </c>
      <c r="D17" s="24">
        <v>39</v>
      </c>
      <c r="E17" s="24">
        <f t="shared" si="0"/>
        <v>16</v>
      </c>
      <c r="G17" s="24" t="s">
        <v>245</v>
      </c>
      <c r="H17" t="s">
        <v>459</v>
      </c>
      <c r="I17" t="s">
        <v>460</v>
      </c>
    </row>
    <row r="18" spans="1:9" x14ac:dyDescent="0.2">
      <c r="A18" s="24" t="s">
        <v>197</v>
      </c>
      <c r="B18" s="24">
        <v>37</v>
      </c>
      <c r="C18" s="24" t="s">
        <v>468</v>
      </c>
      <c r="D18" s="24">
        <v>37</v>
      </c>
      <c r="E18" s="24">
        <f t="shared" si="0"/>
        <v>17</v>
      </c>
      <c r="G18" s="24" t="s">
        <v>196</v>
      </c>
      <c r="H18" t="s">
        <v>461</v>
      </c>
      <c r="I18" t="s">
        <v>462</v>
      </c>
    </row>
    <row r="19" spans="1:9" x14ac:dyDescent="0.2">
      <c r="A19" s="24" t="s">
        <v>198</v>
      </c>
      <c r="B19" s="24">
        <v>36</v>
      </c>
      <c r="C19" s="24" t="s">
        <v>134</v>
      </c>
      <c r="D19" s="24">
        <v>36</v>
      </c>
      <c r="E19" s="24">
        <f t="shared" si="0"/>
        <v>18</v>
      </c>
      <c r="G19" s="24" t="s">
        <v>203</v>
      </c>
      <c r="H19" t="s">
        <v>463</v>
      </c>
      <c r="I19" t="s">
        <v>153</v>
      </c>
    </row>
    <row r="20" spans="1:9" x14ac:dyDescent="0.2">
      <c r="A20" s="24" t="s">
        <v>199</v>
      </c>
      <c r="B20" s="24">
        <v>35</v>
      </c>
      <c r="C20" s="24" t="s">
        <v>155</v>
      </c>
      <c r="D20" s="24">
        <v>35</v>
      </c>
      <c r="E20" s="24">
        <f t="shared" si="0"/>
        <v>19</v>
      </c>
      <c r="G20" s="24" t="s">
        <v>209</v>
      </c>
      <c r="H20" t="s">
        <v>464</v>
      </c>
      <c r="I20" t="s">
        <v>137</v>
      </c>
    </row>
    <row r="21" spans="1:9" x14ac:dyDescent="0.2">
      <c r="A21" s="24" t="s">
        <v>200</v>
      </c>
      <c r="B21" s="24">
        <v>34</v>
      </c>
      <c r="C21" s="24" t="s">
        <v>984</v>
      </c>
      <c r="D21" s="24">
        <v>34</v>
      </c>
      <c r="E21" s="24">
        <f t="shared" si="0"/>
        <v>20</v>
      </c>
      <c r="G21" s="24" t="s">
        <v>247</v>
      </c>
      <c r="H21" t="s">
        <v>465</v>
      </c>
      <c r="I21" t="s">
        <v>466</v>
      </c>
    </row>
    <row r="22" spans="1:9" x14ac:dyDescent="0.2">
      <c r="A22" s="24" t="s">
        <v>201</v>
      </c>
      <c r="B22" s="24">
        <v>34</v>
      </c>
      <c r="C22" s="24" t="s">
        <v>168</v>
      </c>
      <c r="D22" s="24">
        <v>34</v>
      </c>
      <c r="G22" s="24" t="s">
        <v>197</v>
      </c>
      <c r="H22" t="s">
        <v>467</v>
      </c>
      <c r="I22" t="s">
        <v>468</v>
      </c>
    </row>
    <row r="23" spans="1:9" x14ac:dyDescent="0.2">
      <c r="A23" s="24" t="s">
        <v>202</v>
      </c>
      <c r="B23" s="24">
        <v>34</v>
      </c>
      <c r="C23" s="24" t="s">
        <v>142</v>
      </c>
      <c r="D23" s="24">
        <v>34</v>
      </c>
      <c r="G23" s="24" t="s">
        <v>249</v>
      </c>
      <c r="H23" t="s">
        <v>469</v>
      </c>
      <c r="I23" t="s">
        <v>470</v>
      </c>
    </row>
    <row r="24" spans="1:9" x14ac:dyDescent="0.2">
      <c r="A24" s="24" t="s">
        <v>203</v>
      </c>
      <c r="B24" s="24">
        <v>34</v>
      </c>
      <c r="C24" s="24" t="s">
        <v>153</v>
      </c>
      <c r="D24" s="24">
        <v>34</v>
      </c>
      <c r="G24" s="24" t="s">
        <v>187</v>
      </c>
      <c r="H24" t="s">
        <v>471</v>
      </c>
      <c r="I24" t="s">
        <v>120</v>
      </c>
    </row>
    <row r="25" spans="1:9" x14ac:dyDescent="0.2">
      <c r="A25" s="24" t="s">
        <v>204</v>
      </c>
      <c r="B25" s="24">
        <v>34</v>
      </c>
      <c r="C25" s="24" t="s">
        <v>147</v>
      </c>
      <c r="D25" s="24">
        <v>34</v>
      </c>
      <c r="G25" s="24" t="s">
        <v>198</v>
      </c>
      <c r="H25" t="s">
        <v>472</v>
      </c>
      <c r="I25" t="s">
        <v>134</v>
      </c>
    </row>
    <row r="26" spans="1:9" x14ac:dyDescent="0.2">
      <c r="A26" s="24" t="s">
        <v>205</v>
      </c>
      <c r="B26" s="24">
        <v>33</v>
      </c>
      <c r="C26" s="24" t="s">
        <v>509</v>
      </c>
      <c r="D26" s="24">
        <v>33</v>
      </c>
      <c r="G26" s="24" t="s">
        <v>229</v>
      </c>
      <c r="H26" t="s">
        <v>473</v>
      </c>
      <c r="I26" t="s">
        <v>474</v>
      </c>
    </row>
    <row r="27" spans="1:9" x14ac:dyDescent="0.2">
      <c r="A27" s="24" t="s">
        <v>206</v>
      </c>
      <c r="B27" s="24">
        <v>30</v>
      </c>
      <c r="C27" s="24" t="s">
        <v>521</v>
      </c>
      <c r="D27" s="24">
        <v>30</v>
      </c>
      <c r="G27" s="24" t="s">
        <v>227</v>
      </c>
      <c r="H27" t="s">
        <v>475</v>
      </c>
      <c r="I27" t="s">
        <v>476</v>
      </c>
    </row>
    <row r="28" spans="1:9" x14ac:dyDescent="0.2">
      <c r="A28" s="24" t="s">
        <v>207</v>
      </c>
      <c r="B28" s="24">
        <v>29</v>
      </c>
      <c r="C28" s="24" t="s">
        <v>122</v>
      </c>
      <c r="D28" s="24">
        <v>29</v>
      </c>
      <c r="G28" s="24" t="s">
        <v>231</v>
      </c>
      <c r="H28" t="s">
        <v>477</v>
      </c>
      <c r="I28" t="s">
        <v>478</v>
      </c>
    </row>
    <row r="29" spans="1:9" x14ac:dyDescent="0.2">
      <c r="A29" s="24" t="s">
        <v>208</v>
      </c>
      <c r="B29" s="24">
        <v>28</v>
      </c>
      <c r="C29" s="24" t="s">
        <v>453</v>
      </c>
      <c r="D29" s="24">
        <v>28</v>
      </c>
      <c r="G29" s="24" t="s">
        <v>190</v>
      </c>
      <c r="H29" t="s">
        <v>479</v>
      </c>
      <c r="I29" t="s">
        <v>480</v>
      </c>
    </row>
    <row r="30" spans="1:9" x14ac:dyDescent="0.2">
      <c r="A30" s="24" t="s">
        <v>209</v>
      </c>
      <c r="B30" s="24">
        <v>27</v>
      </c>
      <c r="C30" s="24" t="s">
        <v>137</v>
      </c>
      <c r="D30" s="24">
        <v>27</v>
      </c>
      <c r="G30" s="24" t="s">
        <v>481</v>
      </c>
      <c r="H30" t="s">
        <v>481</v>
      </c>
    </row>
    <row r="31" spans="1:9" x14ac:dyDescent="0.2">
      <c r="A31" s="24" t="s">
        <v>210</v>
      </c>
      <c r="B31" s="24">
        <v>26</v>
      </c>
      <c r="C31" s="24" t="s">
        <v>159</v>
      </c>
      <c r="D31" s="24">
        <v>26</v>
      </c>
      <c r="G31" s="24" t="s">
        <v>221</v>
      </c>
      <c r="H31" t="s">
        <v>482</v>
      </c>
      <c r="I31" t="s">
        <v>483</v>
      </c>
    </row>
    <row r="32" spans="1:9" x14ac:dyDescent="0.2">
      <c r="A32" s="24" t="s">
        <v>211</v>
      </c>
      <c r="B32" s="24">
        <v>26</v>
      </c>
      <c r="C32" s="24" t="s">
        <v>211</v>
      </c>
      <c r="D32" s="24">
        <v>26</v>
      </c>
      <c r="G32" s="24" t="s">
        <v>251</v>
      </c>
      <c r="H32" t="s">
        <v>484</v>
      </c>
      <c r="I32" t="s">
        <v>485</v>
      </c>
    </row>
    <row r="33" spans="1:9" x14ac:dyDescent="0.2">
      <c r="A33" s="24" t="s">
        <v>212</v>
      </c>
      <c r="B33" s="24">
        <v>26</v>
      </c>
      <c r="C33" s="24" t="s">
        <v>512</v>
      </c>
      <c r="D33" s="24">
        <v>26</v>
      </c>
      <c r="G33" s="24" t="s">
        <v>255</v>
      </c>
      <c r="H33" t="s">
        <v>486</v>
      </c>
      <c r="I33" t="s">
        <v>487</v>
      </c>
    </row>
    <row r="34" spans="1:9" x14ac:dyDescent="0.2">
      <c r="A34" s="24" t="s">
        <v>213</v>
      </c>
      <c r="B34" s="24">
        <v>25</v>
      </c>
      <c r="C34" s="24" t="s">
        <v>507</v>
      </c>
      <c r="D34" s="24">
        <v>25</v>
      </c>
      <c r="G34" s="24" t="s">
        <v>241</v>
      </c>
      <c r="H34" t="s">
        <v>488</v>
      </c>
      <c r="I34" t="s">
        <v>139</v>
      </c>
    </row>
    <row r="35" spans="1:9" x14ac:dyDescent="0.2">
      <c r="A35" s="24" t="s">
        <v>214</v>
      </c>
      <c r="B35" s="24">
        <v>25</v>
      </c>
      <c r="C35" s="24" t="s">
        <v>172</v>
      </c>
      <c r="D35" s="24">
        <v>25</v>
      </c>
      <c r="G35" s="24" t="s">
        <v>183</v>
      </c>
      <c r="H35" t="s">
        <v>489</v>
      </c>
      <c r="I35" t="s">
        <v>490</v>
      </c>
    </row>
    <row r="36" spans="1:9" x14ac:dyDescent="0.2">
      <c r="A36" s="24" t="s">
        <v>169</v>
      </c>
      <c r="B36" s="24">
        <v>24</v>
      </c>
      <c r="C36" s="24" t="s">
        <v>169</v>
      </c>
      <c r="D36" s="24">
        <v>24</v>
      </c>
      <c r="G36" s="24" t="s">
        <v>234</v>
      </c>
      <c r="H36" t="s">
        <v>491</v>
      </c>
      <c r="I36" t="s">
        <v>119</v>
      </c>
    </row>
    <row r="37" spans="1:9" x14ac:dyDescent="0.2">
      <c r="A37" s="24" t="s">
        <v>215</v>
      </c>
      <c r="B37" s="24">
        <v>24</v>
      </c>
      <c r="C37" s="24" t="s">
        <v>499</v>
      </c>
      <c r="D37" s="24">
        <v>24</v>
      </c>
      <c r="G37" s="24" t="s">
        <v>169</v>
      </c>
      <c r="H37" t="s">
        <v>176</v>
      </c>
      <c r="I37" t="s">
        <v>169</v>
      </c>
    </row>
    <row r="38" spans="1:9" x14ac:dyDescent="0.2">
      <c r="A38" s="24" t="s">
        <v>216</v>
      </c>
      <c r="B38" s="24">
        <v>23</v>
      </c>
      <c r="C38" s="24" t="s">
        <v>146</v>
      </c>
      <c r="D38" s="24">
        <v>23</v>
      </c>
      <c r="G38" s="24" t="s">
        <v>192</v>
      </c>
      <c r="H38" t="s">
        <v>492</v>
      </c>
      <c r="I38" t="s">
        <v>493</v>
      </c>
    </row>
    <row r="39" spans="1:9" x14ac:dyDescent="0.2">
      <c r="A39" s="24" t="s">
        <v>217</v>
      </c>
      <c r="B39" s="24">
        <v>23</v>
      </c>
      <c r="C39" s="24" t="s">
        <v>136</v>
      </c>
      <c r="D39" s="24">
        <v>23</v>
      </c>
      <c r="G39" s="24" t="s">
        <v>240</v>
      </c>
      <c r="H39" t="s">
        <v>494</v>
      </c>
      <c r="I39" t="s">
        <v>128</v>
      </c>
    </row>
    <row r="40" spans="1:9" x14ac:dyDescent="0.2">
      <c r="A40" s="24" t="s">
        <v>218</v>
      </c>
      <c r="B40" s="24">
        <v>23</v>
      </c>
      <c r="C40" s="24"/>
      <c r="D40" s="24">
        <v>23</v>
      </c>
      <c r="G40" s="24" t="s">
        <v>217</v>
      </c>
      <c r="H40" t="s">
        <v>495</v>
      </c>
      <c r="I40" t="s">
        <v>136</v>
      </c>
    </row>
    <row r="41" spans="1:9" x14ac:dyDescent="0.2">
      <c r="A41" s="24" t="s">
        <v>219</v>
      </c>
      <c r="B41" s="24">
        <v>23</v>
      </c>
      <c r="C41" s="24" t="s">
        <v>129</v>
      </c>
      <c r="D41" s="24">
        <v>23</v>
      </c>
      <c r="G41" s="24" t="s">
        <v>496</v>
      </c>
      <c r="H41" t="s">
        <v>496</v>
      </c>
    </row>
    <row r="42" spans="1:9" x14ac:dyDescent="0.2">
      <c r="A42" s="24" t="s">
        <v>220</v>
      </c>
      <c r="B42" s="24">
        <v>22</v>
      </c>
      <c r="C42" s="24" t="s">
        <v>151</v>
      </c>
      <c r="D42" s="24">
        <v>22</v>
      </c>
      <c r="G42" s="24" t="s">
        <v>220</v>
      </c>
      <c r="H42" t="s">
        <v>497</v>
      </c>
      <c r="I42" t="s">
        <v>151</v>
      </c>
    </row>
    <row r="43" spans="1:9" x14ac:dyDescent="0.2">
      <c r="A43" s="24" t="s">
        <v>221</v>
      </c>
      <c r="B43" s="24">
        <v>22</v>
      </c>
      <c r="C43" s="24" t="s">
        <v>483</v>
      </c>
      <c r="D43" s="24">
        <v>22</v>
      </c>
      <c r="G43" s="24" t="s">
        <v>215</v>
      </c>
      <c r="H43" t="s">
        <v>498</v>
      </c>
      <c r="I43" t="s">
        <v>499</v>
      </c>
    </row>
    <row r="44" spans="1:9" x14ac:dyDescent="0.2">
      <c r="A44" s="24" t="s">
        <v>222</v>
      </c>
      <c r="B44" s="24">
        <v>22</v>
      </c>
      <c r="C44" s="24" t="s">
        <v>546</v>
      </c>
      <c r="D44" s="24">
        <v>22</v>
      </c>
      <c r="G44" s="24" t="s">
        <v>918</v>
      </c>
      <c r="H44" t="s">
        <v>500</v>
      </c>
      <c r="I44" t="s">
        <v>501</v>
      </c>
    </row>
    <row r="45" spans="1:9" x14ac:dyDescent="0.2">
      <c r="A45" s="24" t="s">
        <v>223</v>
      </c>
      <c r="B45" s="24">
        <v>22</v>
      </c>
      <c r="C45" s="24" t="s">
        <v>458</v>
      </c>
      <c r="D45" s="24">
        <v>22</v>
      </c>
      <c r="G45" s="24" t="s">
        <v>233</v>
      </c>
      <c r="H45" t="s">
        <v>502</v>
      </c>
      <c r="I45" t="s">
        <v>503</v>
      </c>
    </row>
    <row r="46" spans="1:9" x14ac:dyDescent="0.2">
      <c r="A46" s="24" t="s">
        <v>224</v>
      </c>
      <c r="B46" s="24">
        <v>21</v>
      </c>
      <c r="C46" s="24" t="s">
        <v>611</v>
      </c>
      <c r="D46" s="24">
        <v>21</v>
      </c>
      <c r="G46" s="24" t="s">
        <v>199</v>
      </c>
      <c r="H46" t="s">
        <v>504</v>
      </c>
      <c r="I46" t="s">
        <v>505</v>
      </c>
    </row>
    <row r="47" spans="1:9" x14ac:dyDescent="0.2">
      <c r="A47" s="24" t="s">
        <v>225</v>
      </c>
      <c r="B47" s="24">
        <v>21</v>
      </c>
      <c r="C47" s="24" t="s">
        <v>150</v>
      </c>
      <c r="D47" s="24">
        <v>21</v>
      </c>
      <c r="G47" s="24" t="s">
        <v>213</v>
      </c>
      <c r="H47" t="s">
        <v>506</v>
      </c>
      <c r="I47" t="s">
        <v>507</v>
      </c>
    </row>
    <row r="48" spans="1:9" x14ac:dyDescent="0.2">
      <c r="A48" s="24" t="s">
        <v>226</v>
      </c>
      <c r="B48" s="24">
        <v>21</v>
      </c>
      <c r="C48" s="24" t="s">
        <v>622</v>
      </c>
      <c r="D48" s="24">
        <v>21</v>
      </c>
      <c r="G48" s="24" t="s">
        <v>205</v>
      </c>
      <c r="H48" t="s">
        <v>508</v>
      </c>
      <c r="I48" t="s">
        <v>509</v>
      </c>
    </row>
    <row r="49" spans="1:9" x14ac:dyDescent="0.2">
      <c r="A49" s="24" t="s">
        <v>227</v>
      </c>
      <c r="B49" s="24">
        <v>21</v>
      </c>
      <c r="C49" s="24" t="s">
        <v>476</v>
      </c>
      <c r="D49" s="24">
        <v>21</v>
      </c>
      <c r="G49" s="24" t="s">
        <v>211</v>
      </c>
      <c r="H49" t="s">
        <v>510</v>
      </c>
      <c r="I49" t="s">
        <v>211</v>
      </c>
    </row>
    <row r="50" spans="1:9" x14ac:dyDescent="0.2">
      <c r="A50" s="24" t="s">
        <v>228</v>
      </c>
      <c r="B50" s="24">
        <v>20</v>
      </c>
      <c r="C50" s="24" t="s">
        <v>450</v>
      </c>
      <c r="D50" s="24">
        <v>20</v>
      </c>
      <c r="G50" s="24" t="s">
        <v>141</v>
      </c>
      <c r="H50" t="s">
        <v>177</v>
      </c>
      <c r="I50" t="s">
        <v>141</v>
      </c>
    </row>
    <row r="51" spans="1:9" x14ac:dyDescent="0.2">
      <c r="A51" s="24" t="s">
        <v>229</v>
      </c>
      <c r="B51" s="24">
        <v>20</v>
      </c>
      <c r="C51" s="24" t="s">
        <v>474</v>
      </c>
      <c r="D51" s="24">
        <v>20</v>
      </c>
      <c r="G51" s="24" t="s">
        <v>212</v>
      </c>
      <c r="H51" t="s">
        <v>511</v>
      </c>
      <c r="I51" t="s">
        <v>512</v>
      </c>
    </row>
    <row r="52" spans="1:9" x14ac:dyDescent="0.2">
      <c r="A52" s="24" t="s">
        <v>230</v>
      </c>
      <c r="B52" s="24">
        <v>19</v>
      </c>
      <c r="C52" s="24" t="s">
        <v>614</v>
      </c>
      <c r="D52" s="24">
        <v>19</v>
      </c>
      <c r="G52" s="24" t="s">
        <v>242</v>
      </c>
      <c r="H52" t="s">
        <v>513</v>
      </c>
      <c r="I52" t="s">
        <v>514</v>
      </c>
    </row>
    <row r="53" spans="1:9" x14ac:dyDescent="0.2">
      <c r="A53" s="24" t="s">
        <v>231</v>
      </c>
      <c r="B53" s="24">
        <v>19</v>
      </c>
      <c r="C53" s="24" t="s">
        <v>478</v>
      </c>
      <c r="D53" s="24">
        <v>19</v>
      </c>
      <c r="G53" s="24" t="s">
        <v>246</v>
      </c>
      <c r="H53" t="s">
        <v>515</v>
      </c>
      <c r="I53" t="s">
        <v>516</v>
      </c>
    </row>
    <row r="54" spans="1:9" x14ac:dyDescent="0.2">
      <c r="A54" s="24" t="s">
        <v>232</v>
      </c>
      <c r="B54" s="24">
        <v>19</v>
      </c>
      <c r="C54" s="24" t="s">
        <v>125</v>
      </c>
      <c r="D54" s="24">
        <v>19</v>
      </c>
      <c r="G54" s="24" t="s">
        <v>517</v>
      </c>
      <c r="H54" t="s">
        <v>517</v>
      </c>
    </row>
    <row r="55" spans="1:9" x14ac:dyDescent="0.2">
      <c r="A55" s="24" t="s">
        <v>233</v>
      </c>
      <c r="B55" s="24">
        <v>18</v>
      </c>
      <c r="C55" s="24" t="s">
        <v>503</v>
      </c>
      <c r="D55" s="24">
        <v>18</v>
      </c>
      <c r="G55" s="24" t="s">
        <v>186</v>
      </c>
      <c r="H55" t="s">
        <v>518</v>
      </c>
      <c r="I55" t="s">
        <v>519</v>
      </c>
    </row>
    <row r="56" spans="1:9" x14ac:dyDescent="0.2">
      <c r="A56" s="24" t="s">
        <v>234</v>
      </c>
      <c r="B56" s="24">
        <v>17</v>
      </c>
      <c r="C56" s="24" t="s">
        <v>119</v>
      </c>
      <c r="D56" s="24">
        <v>17</v>
      </c>
      <c r="G56" s="24" t="s">
        <v>206</v>
      </c>
      <c r="H56" t="s">
        <v>520</v>
      </c>
      <c r="I56" t="s">
        <v>521</v>
      </c>
    </row>
    <row r="57" spans="1:9" x14ac:dyDescent="0.2">
      <c r="A57" s="24" t="s">
        <v>235</v>
      </c>
      <c r="B57" s="24">
        <v>17</v>
      </c>
      <c r="C57" s="24" t="s">
        <v>123</v>
      </c>
      <c r="D57" s="24">
        <v>17</v>
      </c>
      <c r="G57" s="24" t="s">
        <v>201</v>
      </c>
      <c r="H57" t="s">
        <v>522</v>
      </c>
      <c r="I57" t="s">
        <v>168</v>
      </c>
    </row>
    <row r="58" spans="1:9" x14ac:dyDescent="0.2">
      <c r="A58" s="24" t="s">
        <v>236</v>
      </c>
      <c r="B58" s="24">
        <v>17</v>
      </c>
      <c r="C58" s="24" t="s">
        <v>144</v>
      </c>
      <c r="D58" s="24">
        <v>17</v>
      </c>
      <c r="G58" s="24" t="s">
        <v>188</v>
      </c>
      <c r="H58" t="s">
        <v>523</v>
      </c>
      <c r="I58" t="s">
        <v>524</v>
      </c>
    </row>
    <row r="59" spans="1:9" x14ac:dyDescent="0.2">
      <c r="A59" s="24" t="s">
        <v>237</v>
      </c>
      <c r="B59" s="24">
        <v>17</v>
      </c>
      <c r="C59" s="24" t="s">
        <v>438</v>
      </c>
      <c r="D59" s="24">
        <v>17</v>
      </c>
      <c r="G59" s="24" t="s">
        <v>184</v>
      </c>
      <c r="H59" t="s">
        <v>525</v>
      </c>
      <c r="I59" t="s">
        <v>126</v>
      </c>
    </row>
    <row r="60" spans="1:9" x14ac:dyDescent="0.2">
      <c r="A60" s="24" t="s">
        <v>238</v>
      </c>
      <c r="B60" s="24">
        <v>16</v>
      </c>
      <c r="C60" s="24" t="s">
        <v>170</v>
      </c>
      <c r="D60" s="24">
        <v>16</v>
      </c>
      <c r="G60" s="24" t="s">
        <v>243</v>
      </c>
      <c r="H60" t="s">
        <v>526</v>
      </c>
      <c r="I60" t="s">
        <v>527</v>
      </c>
    </row>
    <row r="61" spans="1:9" x14ac:dyDescent="0.2">
      <c r="A61" s="24" t="s">
        <v>239</v>
      </c>
      <c r="B61" s="24">
        <v>16</v>
      </c>
      <c r="C61" s="24" t="s">
        <v>140</v>
      </c>
      <c r="D61" s="24">
        <v>16</v>
      </c>
      <c r="G61" s="24" t="s">
        <v>132</v>
      </c>
      <c r="H61" t="s">
        <v>174</v>
      </c>
      <c r="I61" t="s">
        <v>132</v>
      </c>
    </row>
    <row r="62" spans="1:9" x14ac:dyDescent="0.2">
      <c r="A62" s="24" t="s">
        <v>240</v>
      </c>
      <c r="B62" s="24">
        <v>15</v>
      </c>
      <c r="C62" s="24" t="s">
        <v>128</v>
      </c>
      <c r="D62" s="24">
        <v>15</v>
      </c>
      <c r="G62" s="24" t="s">
        <v>236</v>
      </c>
      <c r="H62" t="s">
        <v>528</v>
      </c>
      <c r="I62" t="s">
        <v>144</v>
      </c>
    </row>
    <row r="63" spans="1:9" x14ac:dyDescent="0.2">
      <c r="A63" s="24" t="s">
        <v>241</v>
      </c>
      <c r="B63" s="24">
        <v>15</v>
      </c>
      <c r="C63" s="24" t="s">
        <v>139</v>
      </c>
      <c r="D63" s="24">
        <v>15</v>
      </c>
      <c r="G63" s="24" t="s">
        <v>235</v>
      </c>
      <c r="H63" t="s">
        <v>529</v>
      </c>
      <c r="I63" t="s">
        <v>123</v>
      </c>
    </row>
    <row r="64" spans="1:9" x14ac:dyDescent="0.2">
      <c r="A64" s="24" t="s">
        <v>242</v>
      </c>
      <c r="B64" s="24">
        <v>14</v>
      </c>
      <c r="C64" s="24" t="s">
        <v>145</v>
      </c>
      <c r="D64" s="24">
        <v>14</v>
      </c>
      <c r="G64" s="24" t="s">
        <v>214</v>
      </c>
      <c r="H64" t="s">
        <v>530</v>
      </c>
      <c r="I64" t="s">
        <v>531</v>
      </c>
    </row>
    <row r="65" spans="1:9" x14ac:dyDescent="0.2">
      <c r="A65" s="24" t="s">
        <v>243</v>
      </c>
      <c r="B65" s="24">
        <v>14</v>
      </c>
      <c r="C65" s="24" t="s">
        <v>527</v>
      </c>
      <c r="D65" s="24">
        <v>14</v>
      </c>
      <c r="G65" s="24" t="s">
        <v>200</v>
      </c>
      <c r="H65" t="s">
        <v>532</v>
      </c>
      <c r="I65" t="s">
        <v>533</v>
      </c>
    </row>
    <row r="66" spans="1:9" x14ac:dyDescent="0.2">
      <c r="A66" s="24" t="s">
        <v>244</v>
      </c>
      <c r="B66" s="24">
        <v>13</v>
      </c>
      <c r="C66" s="24" t="s">
        <v>618</v>
      </c>
      <c r="D66" s="24">
        <v>13</v>
      </c>
      <c r="G66" s="24" t="s">
        <v>204</v>
      </c>
      <c r="H66" t="s">
        <v>534</v>
      </c>
      <c r="I66" t="s">
        <v>147</v>
      </c>
    </row>
    <row r="67" spans="1:9" x14ac:dyDescent="0.2">
      <c r="A67" s="24" t="s">
        <v>245</v>
      </c>
      <c r="B67" s="24">
        <v>12</v>
      </c>
      <c r="C67" s="24" t="s">
        <v>460</v>
      </c>
      <c r="D67" s="24">
        <v>12</v>
      </c>
      <c r="G67" s="24" t="s">
        <v>210</v>
      </c>
      <c r="H67" t="s">
        <v>535</v>
      </c>
      <c r="I67" t="s">
        <v>536</v>
      </c>
    </row>
    <row r="68" spans="1:9" x14ac:dyDescent="0.2">
      <c r="A68" s="24" t="s">
        <v>246</v>
      </c>
      <c r="B68" s="24">
        <v>11</v>
      </c>
      <c r="C68" s="24" t="s">
        <v>516</v>
      </c>
      <c r="D68" s="24">
        <v>11</v>
      </c>
      <c r="G68" s="24" t="s">
        <v>238</v>
      </c>
      <c r="H68" t="s">
        <v>537</v>
      </c>
      <c r="I68" t="s">
        <v>170</v>
      </c>
    </row>
    <row r="69" spans="1:9" x14ac:dyDescent="0.2">
      <c r="A69" s="24" t="s">
        <v>247</v>
      </c>
      <c r="B69" s="24">
        <v>11</v>
      </c>
      <c r="C69" s="24" t="s">
        <v>466</v>
      </c>
      <c r="D69" s="24">
        <v>11</v>
      </c>
      <c r="G69" s="24" t="s">
        <v>460</v>
      </c>
      <c r="H69" t="s">
        <v>460</v>
      </c>
    </row>
    <row r="70" spans="1:9" x14ac:dyDescent="0.2">
      <c r="A70" s="24" t="s">
        <v>248</v>
      </c>
      <c r="B70" s="24">
        <v>11</v>
      </c>
      <c r="C70" s="24" t="s">
        <v>248</v>
      </c>
      <c r="D70" s="24">
        <v>11</v>
      </c>
      <c r="G70" s="24" t="s">
        <v>248</v>
      </c>
      <c r="H70" t="s">
        <v>538</v>
      </c>
      <c r="I70" t="s">
        <v>248</v>
      </c>
    </row>
    <row r="71" spans="1:9" x14ac:dyDescent="0.2">
      <c r="A71" s="24" t="s">
        <v>138</v>
      </c>
      <c r="B71" s="24">
        <v>11</v>
      </c>
      <c r="C71" s="24" t="s">
        <v>138</v>
      </c>
      <c r="D71" s="24">
        <v>11</v>
      </c>
      <c r="G71" s="24" t="s">
        <v>416</v>
      </c>
      <c r="H71" t="s">
        <v>539</v>
      </c>
      <c r="I71" t="s">
        <v>540</v>
      </c>
    </row>
    <row r="72" spans="1:9" x14ac:dyDescent="0.2">
      <c r="A72" s="24" t="s">
        <v>249</v>
      </c>
      <c r="B72" s="24">
        <v>11</v>
      </c>
      <c r="C72" s="24" t="s">
        <v>470</v>
      </c>
      <c r="D72" s="24">
        <v>11</v>
      </c>
      <c r="G72" s="24" t="s">
        <v>919</v>
      </c>
      <c r="H72" t="s">
        <v>541</v>
      </c>
      <c r="I72" t="s">
        <v>542</v>
      </c>
    </row>
    <row r="73" spans="1:9" x14ac:dyDescent="0.2">
      <c r="A73" s="24" t="s">
        <v>250</v>
      </c>
      <c r="B73" s="24">
        <v>10</v>
      </c>
      <c r="C73" s="24" t="s">
        <v>627</v>
      </c>
      <c r="D73" s="24">
        <v>10</v>
      </c>
      <c r="G73" s="24" t="s">
        <v>194</v>
      </c>
      <c r="H73" t="s">
        <v>543</v>
      </c>
      <c r="I73" t="s">
        <v>135</v>
      </c>
    </row>
    <row r="74" spans="1:9" x14ac:dyDescent="0.2">
      <c r="A74" s="24" t="s">
        <v>251</v>
      </c>
      <c r="B74" s="24">
        <v>10</v>
      </c>
      <c r="C74" s="24" t="s">
        <v>485</v>
      </c>
      <c r="D74" s="24">
        <v>10</v>
      </c>
      <c r="G74" s="24" t="s">
        <v>544</v>
      </c>
      <c r="H74" t="s">
        <v>544</v>
      </c>
    </row>
    <row r="75" spans="1:9" x14ac:dyDescent="0.2">
      <c r="A75" s="24" t="s">
        <v>252</v>
      </c>
      <c r="B75" s="24">
        <v>10</v>
      </c>
      <c r="C75" s="24"/>
      <c r="D75" s="24">
        <v>10</v>
      </c>
      <c r="G75" s="24" t="s">
        <v>222</v>
      </c>
      <c r="H75" t="s">
        <v>545</v>
      </c>
      <c r="I75" t="s">
        <v>546</v>
      </c>
    </row>
    <row r="76" spans="1:9" x14ac:dyDescent="0.2">
      <c r="A76" s="24" t="s">
        <v>253</v>
      </c>
      <c r="B76" s="24">
        <v>9</v>
      </c>
      <c r="C76" s="24"/>
      <c r="D76" s="24">
        <v>9</v>
      </c>
      <c r="G76" s="24" t="s">
        <v>920</v>
      </c>
      <c r="H76" t="s">
        <v>547</v>
      </c>
      <c r="I76" t="s">
        <v>548</v>
      </c>
    </row>
    <row r="77" spans="1:9" x14ac:dyDescent="0.2">
      <c r="A77" s="24" t="s">
        <v>254</v>
      </c>
      <c r="B77" s="24">
        <v>9</v>
      </c>
      <c r="C77" s="24" t="s">
        <v>660</v>
      </c>
      <c r="D77" s="24">
        <v>9</v>
      </c>
      <c r="G77" s="24" t="s">
        <v>550</v>
      </c>
      <c r="H77" t="s">
        <v>549</v>
      </c>
      <c r="I77" t="s">
        <v>550</v>
      </c>
    </row>
    <row r="78" spans="1:9" x14ac:dyDescent="0.2">
      <c r="A78" s="24" t="s">
        <v>255</v>
      </c>
      <c r="B78" s="24">
        <v>9</v>
      </c>
      <c r="C78" s="24" t="s">
        <v>487</v>
      </c>
      <c r="D78" s="24">
        <v>9</v>
      </c>
      <c r="G78" s="24" t="s">
        <v>277</v>
      </c>
      <c r="H78" t="s">
        <v>551</v>
      </c>
      <c r="I78" t="s">
        <v>552</v>
      </c>
    </row>
    <row r="79" spans="1:9" x14ac:dyDescent="0.2">
      <c r="A79" s="24" t="s">
        <v>256</v>
      </c>
      <c r="B79" s="24">
        <v>9</v>
      </c>
      <c r="C79" s="24" t="s">
        <v>631</v>
      </c>
      <c r="D79" s="24">
        <v>9</v>
      </c>
      <c r="G79" s="24" t="s">
        <v>276</v>
      </c>
      <c r="H79" t="s">
        <v>553</v>
      </c>
      <c r="I79" t="s">
        <v>554</v>
      </c>
    </row>
    <row r="80" spans="1:9" x14ac:dyDescent="0.2">
      <c r="A80" s="24" t="s">
        <v>257</v>
      </c>
      <c r="B80" s="24">
        <v>9</v>
      </c>
      <c r="C80" s="24" t="s">
        <v>651</v>
      </c>
      <c r="D80" s="24">
        <v>9</v>
      </c>
      <c r="G80" s="24" t="s">
        <v>921</v>
      </c>
      <c r="H80" t="s">
        <v>555</v>
      </c>
      <c r="I80" t="s">
        <v>148</v>
      </c>
    </row>
    <row r="81" spans="1:9" x14ac:dyDescent="0.2">
      <c r="A81" s="24" t="s">
        <v>258</v>
      </c>
      <c r="B81" s="24">
        <v>9</v>
      </c>
      <c r="C81" s="24" t="s">
        <v>620</v>
      </c>
      <c r="D81" s="24">
        <v>9</v>
      </c>
      <c r="G81" s="24" t="s">
        <v>138</v>
      </c>
      <c r="H81" t="s">
        <v>175</v>
      </c>
      <c r="I81" t="s">
        <v>138</v>
      </c>
    </row>
    <row r="82" spans="1:9" x14ac:dyDescent="0.2">
      <c r="A82" s="24" t="s">
        <v>259</v>
      </c>
      <c r="B82" s="24">
        <v>8</v>
      </c>
      <c r="C82" s="24" t="s">
        <v>580</v>
      </c>
      <c r="D82" s="24">
        <v>8</v>
      </c>
      <c r="G82" s="24" t="s">
        <v>239</v>
      </c>
      <c r="H82" t="s">
        <v>556</v>
      </c>
      <c r="I82" t="s">
        <v>140</v>
      </c>
    </row>
    <row r="83" spans="1:9" x14ac:dyDescent="0.2">
      <c r="A83" s="24" t="s">
        <v>260</v>
      </c>
      <c r="B83" s="24">
        <v>8</v>
      </c>
      <c r="C83" s="24" t="s">
        <v>157</v>
      </c>
      <c r="D83" s="24">
        <v>8</v>
      </c>
      <c r="G83" s="24" t="s">
        <v>268</v>
      </c>
      <c r="H83" t="s">
        <v>557</v>
      </c>
      <c r="I83" t="s">
        <v>558</v>
      </c>
    </row>
    <row r="84" spans="1:9" x14ac:dyDescent="0.2">
      <c r="A84" s="24" t="s">
        <v>261</v>
      </c>
      <c r="B84" s="24">
        <v>8</v>
      </c>
      <c r="C84" s="24" t="s">
        <v>594</v>
      </c>
      <c r="D84" s="24">
        <v>8</v>
      </c>
      <c r="G84" s="24" t="s">
        <v>283</v>
      </c>
      <c r="H84" t="s">
        <v>559</v>
      </c>
      <c r="I84" t="s">
        <v>560</v>
      </c>
    </row>
    <row r="85" spans="1:9" x14ac:dyDescent="0.2">
      <c r="A85" s="24" t="s">
        <v>262</v>
      </c>
      <c r="B85" s="24">
        <v>8</v>
      </c>
      <c r="C85" s="24"/>
      <c r="D85" s="24">
        <v>8</v>
      </c>
      <c r="G85" s="24" t="s">
        <v>298</v>
      </c>
      <c r="H85" t="s">
        <v>561</v>
      </c>
      <c r="I85" t="s">
        <v>158</v>
      </c>
    </row>
    <row r="86" spans="1:9" x14ac:dyDescent="0.2">
      <c r="A86" s="24" t="s">
        <v>124</v>
      </c>
      <c r="B86" s="24">
        <v>7</v>
      </c>
      <c r="C86" s="24" t="s">
        <v>124</v>
      </c>
      <c r="D86" s="24">
        <v>7</v>
      </c>
      <c r="G86" s="24" t="s">
        <v>124</v>
      </c>
      <c r="H86" t="s">
        <v>173</v>
      </c>
      <c r="I86" t="s">
        <v>124</v>
      </c>
    </row>
    <row r="87" spans="1:9" x14ac:dyDescent="0.2">
      <c r="A87" s="24" t="s">
        <v>263</v>
      </c>
      <c r="B87" s="24">
        <v>7</v>
      </c>
      <c r="C87" s="24" t="s">
        <v>171</v>
      </c>
      <c r="D87" s="24">
        <v>7</v>
      </c>
      <c r="G87" s="24" t="s">
        <v>562</v>
      </c>
      <c r="H87" t="s">
        <v>562</v>
      </c>
    </row>
    <row r="88" spans="1:9" x14ac:dyDescent="0.2">
      <c r="A88" s="24" t="s">
        <v>264</v>
      </c>
      <c r="B88" s="24">
        <v>7</v>
      </c>
      <c r="C88" s="24" t="s">
        <v>578</v>
      </c>
      <c r="D88" s="24">
        <v>7</v>
      </c>
      <c r="G88" s="24" t="s">
        <v>922</v>
      </c>
      <c r="H88" t="s">
        <v>563</v>
      </c>
      <c r="I88" t="s">
        <v>564</v>
      </c>
    </row>
    <row r="89" spans="1:9" x14ac:dyDescent="0.2">
      <c r="A89" s="24" t="s">
        <v>265</v>
      </c>
      <c r="B89" s="24">
        <v>7</v>
      </c>
      <c r="C89" s="24" t="s">
        <v>633</v>
      </c>
      <c r="D89" s="24">
        <v>7</v>
      </c>
      <c r="G89" s="24" t="s">
        <v>566</v>
      </c>
      <c r="H89" t="s">
        <v>565</v>
      </c>
      <c r="I89" t="s">
        <v>566</v>
      </c>
    </row>
    <row r="90" spans="1:9" x14ac:dyDescent="0.2">
      <c r="A90" s="24" t="s">
        <v>266</v>
      </c>
      <c r="B90" s="24">
        <v>7</v>
      </c>
      <c r="C90" s="24" t="s">
        <v>588</v>
      </c>
      <c r="D90" s="24">
        <v>7</v>
      </c>
      <c r="G90" s="24" t="s">
        <v>335</v>
      </c>
      <c r="H90" t="s">
        <v>567</v>
      </c>
      <c r="I90" t="s">
        <v>335</v>
      </c>
    </row>
    <row r="91" spans="1:9" x14ac:dyDescent="0.2">
      <c r="A91" s="24" t="s">
        <v>267</v>
      </c>
      <c r="B91" s="24">
        <v>7</v>
      </c>
      <c r="C91" s="24"/>
      <c r="D91" s="24">
        <v>7</v>
      </c>
      <c r="G91" s="24" t="s">
        <v>260</v>
      </c>
      <c r="H91" t="s">
        <v>568</v>
      </c>
      <c r="I91" t="s">
        <v>157</v>
      </c>
    </row>
    <row r="92" spans="1:9" x14ac:dyDescent="0.2">
      <c r="A92" s="24" t="s">
        <v>268</v>
      </c>
      <c r="B92" s="24">
        <v>7</v>
      </c>
      <c r="C92" s="24" t="s">
        <v>558</v>
      </c>
      <c r="D92" s="24">
        <v>7</v>
      </c>
      <c r="G92" s="24" t="s">
        <v>274</v>
      </c>
      <c r="H92" t="s">
        <v>569</v>
      </c>
      <c r="I92" t="s">
        <v>570</v>
      </c>
    </row>
    <row r="93" spans="1:9" x14ac:dyDescent="0.2">
      <c r="A93" s="24" t="s">
        <v>269</v>
      </c>
      <c r="B93" s="24">
        <v>7</v>
      </c>
      <c r="C93" s="24" t="s">
        <v>639</v>
      </c>
      <c r="D93" s="24">
        <v>7</v>
      </c>
      <c r="G93" s="24" t="s">
        <v>304</v>
      </c>
      <c r="H93" t="s">
        <v>571</v>
      </c>
      <c r="I93" t="s">
        <v>572</v>
      </c>
    </row>
    <row r="94" spans="1:9" x14ac:dyDescent="0.2">
      <c r="A94" s="24" t="s">
        <v>270</v>
      </c>
      <c r="B94" s="24">
        <v>7</v>
      </c>
      <c r="C94" s="24" t="s">
        <v>270</v>
      </c>
      <c r="D94" s="24">
        <v>7</v>
      </c>
      <c r="G94" s="24" t="s">
        <v>923</v>
      </c>
      <c r="H94" t="s">
        <v>573</v>
      </c>
      <c r="I94" t="s">
        <v>574</v>
      </c>
    </row>
    <row r="95" spans="1:9" x14ac:dyDescent="0.2">
      <c r="A95" s="24" t="s">
        <v>271</v>
      </c>
      <c r="B95" s="24">
        <v>6</v>
      </c>
      <c r="C95" s="24" t="s">
        <v>592</v>
      </c>
      <c r="D95" s="24">
        <v>6</v>
      </c>
      <c r="G95" s="24" t="s">
        <v>924</v>
      </c>
      <c r="H95" t="s">
        <v>575</v>
      </c>
      <c r="I95" t="s">
        <v>576</v>
      </c>
    </row>
    <row r="96" spans="1:9" x14ac:dyDescent="0.2">
      <c r="A96" s="24" t="s">
        <v>272</v>
      </c>
      <c r="B96" s="24">
        <v>6</v>
      </c>
      <c r="C96" s="24"/>
      <c r="D96" s="24">
        <v>6</v>
      </c>
      <c r="G96" s="24" t="s">
        <v>264</v>
      </c>
      <c r="H96" t="s">
        <v>577</v>
      </c>
      <c r="I96" t="s">
        <v>578</v>
      </c>
    </row>
    <row r="97" spans="1:9" x14ac:dyDescent="0.2">
      <c r="A97" s="24" t="s">
        <v>273</v>
      </c>
      <c r="B97" s="24">
        <v>6</v>
      </c>
      <c r="C97" s="24" t="s">
        <v>598</v>
      </c>
      <c r="D97" s="24">
        <v>6</v>
      </c>
      <c r="G97" s="24" t="s">
        <v>259</v>
      </c>
      <c r="H97" t="s">
        <v>579</v>
      </c>
      <c r="I97" t="s">
        <v>580</v>
      </c>
    </row>
    <row r="98" spans="1:9" x14ac:dyDescent="0.2">
      <c r="A98" s="24" t="s">
        <v>274</v>
      </c>
      <c r="B98" s="24">
        <v>6</v>
      </c>
      <c r="C98" s="24" t="s">
        <v>570</v>
      </c>
      <c r="D98" s="24">
        <v>6</v>
      </c>
      <c r="G98" s="24" t="s">
        <v>270</v>
      </c>
      <c r="H98" t="s">
        <v>581</v>
      </c>
      <c r="I98" t="s">
        <v>270</v>
      </c>
    </row>
    <row r="99" spans="1:9" x14ac:dyDescent="0.2">
      <c r="A99" s="24" t="s">
        <v>275</v>
      </c>
      <c r="B99" s="24">
        <v>6</v>
      </c>
      <c r="C99" s="24" t="s">
        <v>603</v>
      </c>
      <c r="D99" s="24">
        <v>6</v>
      </c>
      <c r="G99" s="24" t="s">
        <v>583</v>
      </c>
      <c r="H99" t="s">
        <v>582</v>
      </c>
      <c r="I99" t="s">
        <v>583</v>
      </c>
    </row>
    <row r="100" spans="1:9" x14ac:dyDescent="0.2">
      <c r="A100" s="24" t="s">
        <v>276</v>
      </c>
      <c r="B100" s="24">
        <v>6</v>
      </c>
      <c r="C100" s="24" t="s">
        <v>554</v>
      </c>
      <c r="D100" s="24">
        <v>6</v>
      </c>
      <c r="G100" s="24" t="s">
        <v>152</v>
      </c>
      <c r="H100" t="s">
        <v>178</v>
      </c>
      <c r="I100" t="s">
        <v>152</v>
      </c>
    </row>
    <row r="101" spans="1:9" x14ac:dyDescent="0.2">
      <c r="A101" s="24" t="s">
        <v>277</v>
      </c>
      <c r="B101" s="24">
        <v>6</v>
      </c>
      <c r="C101" s="24" t="s">
        <v>552</v>
      </c>
      <c r="D101" s="24">
        <v>6</v>
      </c>
      <c r="G101" s="24" t="s">
        <v>584</v>
      </c>
      <c r="H101" t="s">
        <v>584</v>
      </c>
    </row>
    <row r="102" spans="1:9" x14ac:dyDescent="0.2">
      <c r="A102" s="24" t="s">
        <v>278</v>
      </c>
      <c r="B102" s="24">
        <v>6</v>
      </c>
      <c r="C102" s="24" t="s">
        <v>600</v>
      </c>
      <c r="D102" s="24">
        <v>6</v>
      </c>
      <c r="G102" s="24" t="s">
        <v>301</v>
      </c>
      <c r="H102" t="s">
        <v>585</v>
      </c>
      <c r="I102" t="s">
        <v>586</v>
      </c>
    </row>
    <row r="103" spans="1:9" x14ac:dyDescent="0.2">
      <c r="A103" s="24" t="s">
        <v>279</v>
      </c>
      <c r="B103" s="24">
        <v>6</v>
      </c>
      <c r="C103" s="24" t="s">
        <v>143</v>
      </c>
      <c r="D103" s="24">
        <v>6</v>
      </c>
      <c r="G103" s="24" t="s">
        <v>266</v>
      </c>
      <c r="H103" t="s">
        <v>587</v>
      </c>
      <c r="I103" t="s">
        <v>588</v>
      </c>
    </row>
    <row r="104" spans="1:9" x14ac:dyDescent="0.2">
      <c r="A104" s="24" t="s">
        <v>280</v>
      </c>
      <c r="B104" s="24">
        <v>6</v>
      </c>
      <c r="C104" s="24" t="s">
        <v>280</v>
      </c>
      <c r="D104" s="24">
        <v>6</v>
      </c>
      <c r="G104" s="24" t="s">
        <v>295</v>
      </c>
      <c r="H104" t="s">
        <v>589</v>
      </c>
      <c r="I104" t="s">
        <v>590</v>
      </c>
    </row>
    <row r="105" spans="1:9" x14ac:dyDescent="0.2">
      <c r="A105" s="24" t="s">
        <v>281</v>
      </c>
      <c r="B105" s="24">
        <v>5</v>
      </c>
      <c r="C105" s="24" t="s">
        <v>156</v>
      </c>
      <c r="D105" s="24">
        <v>5</v>
      </c>
      <c r="G105" s="24" t="s">
        <v>271</v>
      </c>
      <c r="H105" t="s">
        <v>591</v>
      </c>
      <c r="I105" t="s">
        <v>592</v>
      </c>
    </row>
    <row r="106" spans="1:9" x14ac:dyDescent="0.2">
      <c r="A106" s="24" t="s">
        <v>282</v>
      </c>
      <c r="B106" s="24">
        <v>5</v>
      </c>
      <c r="C106" s="24" t="s">
        <v>683</v>
      </c>
      <c r="D106" s="24">
        <v>5</v>
      </c>
      <c r="G106" s="24" t="s">
        <v>261</v>
      </c>
      <c r="H106" t="s">
        <v>593</v>
      </c>
      <c r="I106" t="s">
        <v>594</v>
      </c>
    </row>
    <row r="107" spans="1:9" x14ac:dyDescent="0.2">
      <c r="A107" s="24" t="s">
        <v>283</v>
      </c>
      <c r="B107" s="24">
        <v>5</v>
      </c>
      <c r="C107" s="24" t="s">
        <v>560</v>
      </c>
      <c r="D107" s="24">
        <v>5</v>
      </c>
      <c r="G107" s="24" t="s">
        <v>322</v>
      </c>
      <c r="H107" t="s">
        <v>595</v>
      </c>
      <c r="I107" t="s">
        <v>596</v>
      </c>
    </row>
    <row r="108" spans="1:9" x14ac:dyDescent="0.2">
      <c r="A108" s="24" t="s">
        <v>284</v>
      </c>
      <c r="B108" s="24">
        <v>5</v>
      </c>
      <c r="C108" s="24"/>
      <c r="D108" s="24">
        <v>5</v>
      </c>
      <c r="G108" s="24" t="s">
        <v>273</v>
      </c>
      <c r="H108" t="s">
        <v>597</v>
      </c>
      <c r="I108" t="s">
        <v>598</v>
      </c>
    </row>
    <row r="109" spans="1:9" x14ac:dyDescent="0.2">
      <c r="A109" s="24" t="s">
        <v>285</v>
      </c>
      <c r="B109" s="24">
        <v>5</v>
      </c>
      <c r="C109" s="24" t="s">
        <v>763</v>
      </c>
      <c r="D109" s="24">
        <v>5</v>
      </c>
      <c r="G109" s="24" t="s">
        <v>278</v>
      </c>
      <c r="H109" t="s">
        <v>599</v>
      </c>
      <c r="I109" t="s">
        <v>600</v>
      </c>
    </row>
    <row r="110" spans="1:9" x14ac:dyDescent="0.2">
      <c r="A110" s="24" t="s">
        <v>286</v>
      </c>
      <c r="B110" s="24">
        <v>5</v>
      </c>
      <c r="C110" s="24" t="s">
        <v>710</v>
      </c>
      <c r="D110" s="24">
        <v>5</v>
      </c>
      <c r="G110" s="24" t="s">
        <v>925</v>
      </c>
      <c r="H110" t="s">
        <v>601</v>
      </c>
      <c r="I110" t="s">
        <v>272</v>
      </c>
    </row>
    <row r="111" spans="1:9" x14ac:dyDescent="0.2">
      <c r="A111" s="24" t="s">
        <v>287</v>
      </c>
      <c r="B111" s="24">
        <v>5</v>
      </c>
      <c r="C111" s="24" t="s">
        <v>654</v>
      </c>
      <c r="D111" s="24">
        <v>5</v>
      </c>
      <c r="G111" s="24" t="s">
        <v>275</v>
      </c>
      <c r="H111" t="s">
        <v>602</v>
      </c>
      <c r="I111" t="s">
        <v>603</v>
      </c>
    </row>
    <row r="112" spans="1:9" x14ac:dyDescent="0.2">
      <c r="A112" s="24" t="s">
        <v>288</v>
      </c>
      <c r="B112" s="24">
        <v>5</v>
      </c>
      <c r="C112" s="24" t="s">
        <v>876</v>
      </c>
      <c r="D112" s="24">
        <v>5</v>
      </c>
      <c r="G112" s="24" t="s">
        <v>300</v>
      </c>
      <c r="H112" t="s">
        <v>604</v>
      </c>
      <c r="I112" t="s">
        <v>605</v>
      </c>
    </row>
    <row r="113" spans="1:9" x14ac:dyDescent="0.2">
      <c r="A113" s="24" t="s">
        <v>289</v>
      </c>
      <c r="B113" s="24">
        <v>5</v>
      </c>
      <c r="C113" s="24" t="s">
        <v>678</v>
      </c>
      <c r="D113" s="24">
        <v>5</v>
      </c>
      <c r="G113" s="24" t="s">
        <v>279</v>
      </c>
      <c r="H113" t="s">
        <v>606</v>
      </c>
      <c r="I113" t="s">
        <v>143</v>
      </c>
    </row>
    <row r="114" spans="1:9" x14ac:dyDescent="0.2">
      <c r="A114" s="24" t="s">
        <v>290</v>
      </c>
      <c r="B114" s="24">
        <v>4</v>
      </c>
      <c r="C114" s="24" t="s">
        <v>769</v>
      </c>
      <c r="D114" s="24">
        <v>4</v>
      </c>
      <c r="G114" s="24" t="s">
        <v>607</v>
      </c>
      <c r="H114" t="s">
        <v>607</v>
      </c>
    </row>
    <row r="115" spans="1:9" x14ac:dyDescent="0.2">
      <c r="A115" s="24" t="s">
        <v>291</v>
      </c>
      <c r="B115" s="24">
        <v>4</v>
      </c>
      <c r="C115" s="24" t="s">
        <v>861</v>
      </c>
      <c r="D115" s="24">
        <v>4</v>
      </c>
      <c r="G115" s="24" t="s">
        <v>926</v>
      </c>
      <c r="H115" t="s">
        <v>608</v>
      </c>
      <c r="I115" t="s">
        <v>609</v>
      </c>
    </row>
    <row r="116" spans="1:9" x14ac:dyDescent="0.2">
      <c r="A116" s="24" t="s">
        <v>292</v>
      </c>
      <c r="B116" s="24">
        <v>4</v>
      </c>
      <c r="C116" s="24" t="s">
        <v>812</v>
      </c>
      <c r="D116" s="24">
        <v>4</v>
      </c>
      <c r="G116" s="24" t="s">
        <v>224</v>
      </c>
      <c r="H116" t="s">
        <v>610</v>
      </c>
      <c r="I116" t="s">
        <v>611</v>
      </c>
    </row>
    <row r="117" spans="1:9" x14ac:dyDescent="0.2">
      <c r="A117" s="24" t="s">
        <v>293</v>
      </c>
      <c r="B117" s="24">
        <v>4</v>
      </c>
      <c r="C117" s="24" t="s">
        <v>985</v>
      </c>
      <c r="D117" s="24">
        <v>4</v>
      </c>
      <c r="G117" s="24" t="s">
        <v>263</v>
      </c>
      <c r="H117" t="s">
        <v>612</v>
      </c>
      <c r="I117" t="s">
        <v>171</v>
      </c>
    </row>
    <row r="118" spans="1:9" x14ac:dyDescent="0.2">
      <c r="A118" s="24" t="s">
        <v>294</v>
      </c>
      <c r="B118" s="24">
        <v>4</v>
      </c>
      <c r="C118" s="24" t="s">
        <v>718</v>
      </c>
      <c r="D118" s="24">
        <v>4</v>
      </c>
      <c r="G118" s="24" t="s">
        <v>230</v>
      </c>
      <c r="H118" t="s">
        <v>613</v>
      </c>
      <c r="I118" t="s">
        <v>614</v>
      </c>
    </row>
    <row r="119" spans="1:9" x14ac:dyDescent="0.2">
      <c r="A119" s="24" t="s">
        <v>295</v>
      </c>
      <c r="B119" s="24">
        <v>4</v>
      </c>
      <c r="C119" s="24" t="s">
        <v>590</v>
      </c>
      <c r="D119" s="24">
        <v>4</v>
      </c>
      <c r="G119" s="24" t="s">
        <v>317</v>
      </c>
      <c r="H119" t="s">
        <v>615</v>
      </c>
      <c r="I119" t="s">
        <v>616</v>
      </c>
    </row>
    <row r="120" spans="1:9" x14ac:dyDescent="0.2">
      <c r="A120" s="24" t="s">
        <v>296</v>
      </c>
      <c r="B120" s="24">
        <v>4</v>
      </c>
      <c r="C120" s="24"/>
      <c r="D120" s="24">
        <v>4</v>
      </c>
      <c r="G120" s="24" t="s">
        <v>244</v>
      </c>
      <c r="H120" t="s">
        <v>617</v>
      </c>
      <c r="I120" t="s">
        <v>618</v>
      </c>
    </row>
    <row r="121" spans="1:9" x14ac:dyDescent="0.2">
      <c r="A121" s="24" t="s">
        <v>297</v>
      </c>
      <c r="B121" s="24">
        <v>4</v>
      </c>
      <c r="C121" s="24" t="s">
        <v>745</v>
      </c>
      <c r="D121" s="24">
        <v>4</v>
      </c>
      <c r="G121" s="24" t="s">
        <v>258</v>
      </c>
      <c r="H121" t="s">
        <v>619</v>
      </c>
      <c r="I121" t="s">
        <v>620</v>
      </c>
    </row>
    <row r="122" spans="1:9" x14ac:dyDescent="0.2">
      <c r="A122" s="24" t="s">
        <v>298</v>
      </c>
      <c r="B122" s="24">
        <v>4</v>
      </c>
      <c r="C122" s="24" t="s">
        <v>158</v>
      </c>
      <c r="D122" s="24">
        <v>4</v>
      </c>
      <c r="G122" s="24" t="s">
        <v>226</v>
      </c>
      <c r="H122" t="s">
        <v>621</v>
      </c>
      <c r="I122" t="s">
        <v>622</v>
      </c>
    </row>
    <row r="123" spans="1:9" x14ac:dyDescent="0.2">
      <c r="A123" s="24" t="s">
        <v>299</v>
      </c>
      <c r="B123" s="24">
        <v>4</v>
      </c>
      <c r="C123" s="24"/>
      <c r="D123" s="24">
        <v>4</v>
      </c>
      <c r="G123" s="24" t="s">
        <v>927</v>
      </c>
      <c r="H123" t="s">
        <v>623</v>
      </c>
      <c r="I123" t="s">
        <v>624</v>
      </c>
    </row>
    <row r="124" spans="1:9" x14ac:dyDescent="0.2">
      <c r="A124" s="24" t="s">
        <v>300</v>
      </c>
      <c r="B124" s="24">
        <v>4</v>
      </c>
      <c r="C124" s="24" t="s">
        <v>133</v>
      </c>
      <c r="D124" s="24">
        <v>4</v>
      </c>
      <c r="G124" s="24" t="s">
        <v>280</v>
      </c>
      <c r="H124" t="s">
        <v>625</v>
      </c>
      <c r="I124" t="s">
        <v>280</v>
      </c>
    </row>
    <row r="125" spans="1:9" x14ac:dyDescent="0.2">
      <c r="A125" s="24" t="s">
        <v>301</v>
      </c>
      <c r="B125" s="24">
        <v>4</v>
      </c>
      <c r="C125" s="24" t="s">
        <v>586</v>
      </c>
      <c r="D125" s="24">
        <v>4</v>
      </c>
      <c r="G125" s="24" t="s">
        <v>250</v>
      </c>
      <c r="H125" t="s">
        <v>626</v>
      </c>
      <c r="I125" t="s">
        <v>627</v>
      </c>
    </row>
    <row r="126" spans="1:9" x14ac:dyDescent="0.2">
      <c r="A126" s="24" t="s">
        <v>302</v>
      </c>
      <c r="B126" s="24">
        <v>3</v>
      </c>
      <c r="C126" s="24"/>
      <c r="D126" s="24">
        <v>3</v>
      </c>
      <c r="G126" s="24" t="s">
        <v>281</v>
      </c>
      <c r="H126" t="s">
        <v>628</v>
      </c>
      <c r="I126" t="s">
        <v>156</v>
      </c>
    </row>
    <row r="127" spans="1:9" x14ac:dyDescent="0.2">
      <c r="A127" s="24" t="s">
        <v>303</v>
      </c>
      <c r="B127" s="24">
        <v>3</v>
      </c>
      <c r="C127" s="24" t="s">
        <v>635</v>
      </c>
      <c r="D127" s="24">
        <v>3</v>
      </c>
      <c r="G127" s="24" t="s">
        <v>629</v>
      </c>
      <c r="H127" t="s">
        <v>629</v>
      </c>
    </row>
    <row r="128" spans="1:9" x14ac:dyDescent="0.2">
      <c r="A128" s="24" t="s">
        <v>304</v>
      </c>
      <c r="B128" s="24">
        <v>3</v>
      </c>
      <c r="C128" s="24" t="s">
        <v>572</v>
      </c>
      <c r="D128" s="24">
        <v>3</v>
      </c>
      <c r="G128" s="24" t="s">
        <v>256</v>
      </c>
      <c r="H128" t="s">
        <v>630</v>
      </c>
      <c r="I128" t="s">
        <v>631</v>
      </c>
    </row>
    <row r="129" spans="1:9" x14ac:dyDescent="0.2">
      <c r="A129" s="24" t="s">
        <v>305</v>
      </c>
      <c r="B129" s="24">
        <v>3</v>
      </c>
      <c r="C129" s="24" t="s">
        <v>670</v>
      </c>
      <c r="D129" s="24">
        <v>3</v>
      </c>
      <c r="G129" s="24" t="s">
        <v>265</v>
      </c>
      <c r="H129" t="s">
        <v>632</v>
      </c>
      <c r="I129" t="s">
        <v>633</v>
      </c>
    </row>
    <row r="130" spans="1:9" x14ac:dyDescent="0.2">
      <c r="A130" s="24" t="s">
        <v>306</v>
      </c>
      <c r="B130" s="24">
        <v>3</v>
      </c>
      <c r="C130" s="24"/>
      <c r="D130" s="24">
        <v>3</v>
      </c>
      <c r="G130" s="24" t="s">
        <v>303</v>
      </c>
      <c r="H130" t="s">
        <v>634</v>
      </c>
      <c r="I130" t="s">
        <v>635</v>
      </c>
    </row>
    <row r="131" spans="1:9" x14ac:dyDescent="0.2">
      <c r="A131" s="24" t="s">
        <v>307</v>
      </c>
      <c r="B131" s="24">
        <v>3</v>
      </c>
      <c r="C131" s="24"/>
      <c r="D131" s="24">
        <v>3</v>
      </c>
      <c r="G131" s="24" t="s">
        <v>332</v>
      </c>
      <c r="H131" t="s">
        <v>636</v>
      </c>
      <c r="I131" t="s">
        <v>637</v>
      </c>
    </row>
    <row r="132" spans="1:9" x14ac:dyDescent="0.2">
      <c r="A132" s="24" t="s">
        <v>308</v>
      </c>
      <c r="B132" s="24">
        <v>3</v>
      </c>
      <c r="C132" s="24" t="s">
        <v>702</v>
      </c>
      <c r="D132" s="24">
        <v>3</v>
      </c>
      <c r="G132" s="24" t="s">
        <v>269</v>
      </c>
      <c r="H132" t="s">
        <v>638</v>
      </c>
      <c r="I132" t="s">
        <v>639</v>
      </c>
    </row>
    <row r="133" spans="1:9" x14ac:dyDescent="0.2">
      <c r="A133" s="24" t="s">
        <v>309</v>
      </c>
      <c r="B133" s="24">
        <v>3</v>
      </c>
      <c r="C133" s="24" t="s">
        <v>645</v>
      </c>
      <c r="D133" s="24">
        <v>3</v>
      </c>
      <c r="G133" s="24" t="s">
        <v>928</v>
      </c>
      <c r="H133" t="s">
        <v>640</v>
      </c>
      <c r="I133" t="s">
        <v>641</v>
      </c>
    </row>
    <row r="134" spans="1:9" x14ac:dyDescent="0.2">
      <c r="A134" s="24" t="s">
        <v>310</v>
      </c>
      <c r="B134" s="24">
        <v>3</v>
      </c>
      <c r="C134" s="24"/>
      <c r="D134" s="24">
        <v>3</v>
      </c>
      <c r="G134" s="24" t="s">
        <v>929</v>
      </c>
      <c r="H134" t="s">
        <v>642</v>
      </c>
      <c r="I134" t="s">
        <v>643</v>
      </c>
    </row>
    <row r="135" spans="1:9" x14ac:dyDescent="0.2">
      <c r="A135" s="24" t="s">
        <v>311</v>
      </c>
      <c r="B135" s="24">
        <v>3</v>
      </c>
      <c r="C135" s="24" t="s">
        <v>865</v>
      </c>
      <c r="D135" s="24">
        <v>3</v>
      </c>
      <c r="G135" s="24" t="s">
        <v>309</v>
      </c>
      <c r="H135" t="s">
        <v>644</v>
      </c>
      <c r="I135" t="s">
        <v>645</v>
      </c>
    </row>
    <row r="136" spans="1:9" x14ac:dyDescent="0.2">
      <c r="A136" s="24" t="s">
        <v>312</v>
      </c>
      <c r="B136" s="24">
        <v>3</v>
      </c>
      <c r="C136" s="24" t="s">
        <v>698</v>
      </c>
      <c r="D136" s="24">
        <v>3</v>
      </c>
      <c r="G136" s="24" t="s">
        <v>930</v>
      </c>
      <c r="H136" t="s">
        <v>646</v>
      </c>
      <c r="I136" t="s">
        <v>647</v>
      </c>
    </row>
    <row r="137" spans="1:9" x14ac:dyDescent="0.2">
      <c r="A137" s="24" t="s">
        <v>313</v>
      </c>
      <c r="B137" s="24">
        <v>3</v>
      </c>
      <c r="C137" s="24" t="s">
        <v>759</v>
      </c>
      <c r="D137" s="24">
        <v>3</v>
      </c>
      <c r="G137" s="24" t="s">
        <v>428</v>
      </c>
      <c r="H137" t="s">
        <v>648</v>
      </c>
      <c r="I137" t="s">
        <v>649</v>
      </c>
    </row>
    <row r="138" spans="1:9" x14ac:dyDescent="0.2">
      <c r="A138" s="24" t="s">
        <v>314</v>
      </c>
      <c r="B138" s="24">
        <v>3</v>
      </c>
      <c r="C138" s="24" t="s">
        <v>656</v>
      </c>
      <c r="D138" s="24">
        <v>3</v>
      </c>
      <c r="G138" s="24" t="s">
        <v>257</v>
      </c>
      <c r="H138" t="s">
        <v>650</v>
      </c>
      <c r="I138" t="s">
        <v>651</v>
      </c>
    </row>
    <row r="139" spans="1:9" x14ac:dyDescent="0.2">
      <c r="A139" s="24" t="s">
        <v>315</v>
      </c>
      <c r="B139" s="24">
        <v>3</v>
      </c>
      <c r="C139" s="24" t="s">
        <v>890</v>
      </c>
      <c r="D139" s="24">
        <v>3</v>
      </c>
      <c r="G139" s="24" t="s">
        <v>652</v>
      </c>
      <c r="H139" t="s">
        <v>652</v>
      </c>
      <c r="I139" t="s">
        <v>652</v>
      </c>
    </row>
    <row r="140" spans="1:9" x14ac:dyDescent="0.2">
      <c r="A140" s="24" t="s">
        <v>316</v>
      </c>
      <c r="B140" s="24">
        <v>3</v>
      </c>
      <c r="C140" s="24"/>
      <c r="D140" s="24">
        <v>3</v>
      </c>
      <c r="G140" s="24" t="s">
        <v>287</v>
      </c>
      <c r="H140" t="s">
        <v>653</v>
      </c>
      <c r="I140" t="s">
        <v>654</v>
      </c>
    </row>
    <row r="141" spans="1:9" x14ac:dyDescent="0.2">
      <c r="A141" s="24" t="s">
        <v>317</v>
      </c>
      <c r="B141" s="24">
        <v>3</v>
      </c>
      <c r="C141" s="24" t="s">
        <v>616</v>
      </c>
      <c r="D141" s="24">
        <v>3</v>
      </c>
      <c r="G141" s="24" t="s">
        <v>314</v>
      </c>
      <c r="H141" t="s">
        <v>655</v>
      </c>
      <c r="I141" t="s">
        <v>656</v>
      </c>
    </row>
    <row r="142" spans="1:9" x14ac:dyDescent="0.2">
      <c r="A142" s="24" t="s">
        <v>318</v>
      </c>
      <c r="B142" s="24">
        <v>3</v>
      </c>
      <c r="C142" s="24" t="s">
        <v>867</v>
      </c>
      <c r="D142" s="24">
        <v>3</v>
      </c>
      <c r="G142" s="24" t="s">
        <v>931</v>
      </c>
      <c r="H142" t="s">
        <v>657</v>
      </c>
      <c r="I142" t="s">
        <v>658</v>
      </c>
    </row>
    <row r="143" spans="1:9" x14ac:dyDescent="0.2">
      <c r="A143" s="24" t="s">
        <v>319</v>
      </c>
      <c r="B143" s="24">
        <v>3</v>
      </c>
      <c r="C143" s="24" t="s">
        <v>878</v>
      </c>
      <c r="D143" s="24">
        <v>3</v>
      </c>
      <c r="G143" s="24" t="s">
        <v>254</v>
      </c>
      <c r="H143" t="s">
        <v>659</v>
      </c>
      <c r="I143" t="s">
        <v>660</v>
      </c>
    </row>
    <row r="144" spans="1:9" x14ac:dyDescent="0.2">
      <c r="A144" s="24" t="s">
        <v>320</v>
      </c>
      <c r="B144" s="24">
        <v>3</v>
      </c>
      <c r="C144" s="24" t="s">
        <v>776</v>
      </c>
      <c r="D144" s="24">
        <v>3</v>
      </c>
      <c r="G144" s="24" t="s">
        <v>932</v>
      </c>
      <c r="H144" t="s">
        <v>661</v>
      </c>
      <c r="I144" t="s">
        <v>662</v>
      </c>
    </row>
    <row r="145" spans="1:9" x14ac:dyDescent="0.2">
      <c r="A145" s="24" t="s">
        <v>321</v>
      </c>
      <c r="B145" s="24">
        <v>3</v>
      </c>
      <c r="C145" s="24" t="s">
        <v>888</v>
      </c>
      <c r="D145" s="24">
        <v>3</v>
      </c>
      <c r="G145" s="24" t="s">
        <v>426</v>
      </c>
      <c r="H145" t="s">
        <v>663</v>
      </c>
      <c r="I145" t="s">
        <v>664</v>
      </c>
    </row>
    <row r="146" spans="1:9" x14ac:dyDescent="0.2">
      <c r="A146" s="24" t="s">
        <v>322</v>
      </c>
      <c r="B146" s="24">
        <v>3</v>
      </c>
      <c r="C146" s="24" t="s">
        <v>596</v>
      </c>
      <c r="D146" s="24">
        <v>3</v>
      </c>
      <c r="G146" s="24" t="s">
        <v>434</v>
      </c>
      <c r="H146" t="s">
        <v>665</v>
      </c>
      <c r="I146" t="s">
        <v>666</v>
      </c>
    </row>
    <row r="147" spans="1:9" x14ac:dyDescent="0.2">
      <c r="A147" s="24" t="s">
        <v>323</v>
      </c>
      <c r="B147" s="24">
        <v>2</v>
      </c>
      <c r="C147" s="24" t="s">
        <v>802</v>
      </c>
      <c r="D147" s="24">
        <v>2</v>
      </c>
      <c r="G147" s="24" t="s">
        <v>363</v>
      </c>
      <c r="H147" t="s">
        <v>667</v>
      </c>
      <c r="I147" t="s">
        <v>668</v>
      </c>
    </row>
    <row r="148" spans="1:9" x14ac:dyDescent="0.2">
      <c r="A148" s="24" t="s">
        <v>324</v>
      </c>
      <c r="B148" s="24">
        <v>2</v>
      </c>
      <c r="C148" s="24" t="s">
        <v>714</v>
      </c>
      <c r="D148" s="24">
        <v>2</v>
      </c>
      <c r="G148" s="24" t="s">
        <v>305</v>
      </c>
      <c r="H148" t="s">
        <v>669</v>
      </c>
      <c r="I148" t="s">
        <v>670</v>
      </c>
    </row>
    <row r="149" spans="1:9" x14ac:dyDescent="0.2">
      <c r="A149" s="24" t="s">
        <v>325</v>
      </c>
      <c r="B149" s="24">
        <v>2</v>
      </c>
      <c r="C149" s="24" t="s">
        <v>441</v>
      </c>
      <c r="D149" s="24">
        <v>2</v>
      </c>
      <c r="G149" s="24" t="s">
        <v>933</v>
      </c>
      <c r="H149" t="s">
        <v>671</v>
      </c>
      <c r="I149" t="s">
        <v>672</v>
      </c>
    </row>
    <row r="150" spans="1:9" x14ac:dyDescent="0.2">
      <c r="A150" s="24" t="s">
        <v>326</v>
      </c>
      <c r="B150" s="24">
        <v>2</v>
      </c>
      <c r="C150" s="24" t="s">
        <v>689</v>
      </c>
      <c r="D150" s="24">
        <v>2</v>
      </c>
      <c r="G150" s="24" t="s">
        <v>380</v>
      </c>
      <c r="H150" t="s">
        <v>673</v>
      </c>
      <c r="I150" t="s">
        <v>674</v>
      </c>
    </row>
    <row r="151" spans="1:9" x14ac:dyDescent="0.2">
      <c r="A151" s="24" t="s">
        <v>327</v>
      </c>
      <c r="B151" s="24">
        <v>2</v>
      </c>
      <c r="C151" s="24"/>
      <c r="D151" s="24">
        <v>2</v>
      </c>
      <c r="G151" s="24" t="s">
        <v>934</v>
      </c>
      <c r="H151" t="s">
        <v>675</v>
      </c>
      <c r="I151" t="s">
        <v>676</v>
      </c>
    </row>
    <row r="152" spans="1:9" x14ac:dyDescent="0.2">
      <c r="A152" s="24" t="s">
        <v>328</v>
      </c>
      <c r="B152" s="24">
        <v>2</v>
      </c>
      <c r="C152" s="24"/>
      <c r="D152" s="24">
        <v>2</v>
      </c>
      <c r="G152" s="24" t="s">
        <v>289</v>
      </c>
      <c r="H152" t="s">
        <v>677</v>
      </c>
      <c r="I152" t="s">
        <v>678</v>
      </c>
    </row>
    <row r="153" spans="1:9" x14ac:dyDescent="0.2">
      <c r="A153" s="24" t="s">
        <v>329</v>
      </c>
      <c r="B153" s="24">
        <v>2</v>
      </c>
      <c r="C153" s="24" t="s">
        <v>734</v>
      </c>
      <c r="D153" s="24">
        <v>2</v>
      </c>
      <c r="G153" s="24" t="s">
        <v>679</v>
      </c>
      <c r="H153" t="s">
        <v>679</v>
      </c>
      <c r="I153" t="s">
        <v>679</v>
      </c>
    </row>
    <row r="154" spans="1:9" x14ac:dyDescent="0.2">
      <c r="A154" s="24" t="s">
        <v>330</v>
      </c>
      <c r="B154" s="24">
        <v>2</v>
      </c>
      <c r="C154" s="24" t="s">
        <v>808</v>
      </c>
      <c r="D154" s="24">
        <v>2</v>
      </c>
      <c r="G154" s="24" t="s">
        <v>935</v>
      </c>
      <c r="H154" t="s">
        <v>680</v>
      </c>
      <c r="I154" t="s">
        <v>681</v>
      </c>
    </row>
    <row r="155" spans="1:9" x14ac:dyDescent="0.2">
      <c r="A155" s="24" t="s">
        <v>331</v>
      </c>
      <c r="B155" s="24">
        <v>2</v>
      </c>
      <c r="C155" s="24"/>
      <c r="D155" s="24">
        <v>2</v>
      </c>
      <c r="G155" s="24" t="s">
        <v>282</v>
      </c>
      <c r="H155" t="s">
        <v>682</v>
      </c>
      <c r="I155" t="s">
        <v>683</v>
      </c>
    </row>
    <row r="156" spans="1:9" x14ac:dyDescent="0.2">
      <c r="A156" s="24" t="s">
        <v>332</v>
      </c>
      <c r="B156" s="24">
        <v>2</v>
      </c>
      <c r="C156" s="24" t="s">
        <v>986</v>
      </c>
      <c r="D156" s="24">
        <v>2</v>
      </c>
      <c r="G156" s="24" t="s">
        <v>415</v>
      </c>
      <c r="H156" t="s">
        <v>684</v>
      </c>
      <c r="I156" t="s">
        <v>685</v>
      </c>
    </row>
    <row r="157" spans="1:9" x14ac:dyDescent="0.2">
      <c r="A157" s="24" t="s">
        <v>333</v>
      </c>
      <c r="B157" s="24">
        <v>2</v>
      </c>
      <c r="C157" s="24"/>
      <c r="D157" s="24">
        <v>2</v>
      </c>
      <c r="G157" s="24" t="s">
        <v>936</v>
      </c>
      <c r="H157" t="s">
        <v>686</v>
      </c>
      <c r="I157" t="s">
        <v>687</v>
      </c>
    </row>
    <row r="158" spans="1:9" x14ac:dyDescent="0.2">
      <c r="A158" s="24" t="s">
        <v>334</v>
      </c>
      <c r="B158" s="24">
        <v>2</v>
      </c>
      <c r="C158" s="24" t="s">
        <v>773</v>
      </c>
      <c r="D158" s="24">
        <v>2</v>
      </c>
      <c r="G158" s="24" t="s">
        <v>326</v>
      </c>
      <c r="H158" t="s">
        <v>688</v>
      </c>
      <c r="I158" t="s">
        <v>689</v>
      </c>
    </row>
    <row r="159" spans="1:9" x14ac:dyDescent="0.2">
      <c r="A159" s="24" t="s">
        <v>335</v>
      </c>
      <c r="B159" s="24">
        <v>2</v>
      </c>
      <c r="C159" s="24" t="s">
        <v>335</v>
      </c>
      <c r="D159" s="24">
        <v>2</v>
      </c>
      <c r="G159" s="24" t="s">
        <v>407</v>
      </c>
      <c r="H159" t="s">
        <v>690</v>
      </c>
      <c r="I159" t="s">
        <v>691</v>
      </c>
    </row>
    <row r="160" spans="1:9" x14ac:dyDescent="0.2">
      <c r="A160" s="24" t="s">
        <v>336</v>
      </c>
      <c r="B160" s="24">
        <v>2</v>
      </c>
      <c r="C160" s="24" t="s">
        <v>724</v>
      </c>
      <c r="D160" s="24">
        <v>2</v>
      </c>
      <c r="G160" s="24" t="s">
        <v>388</v>
      </c>
      <c r="H160" t="s">
        <v>692</v>
      </c>
      <c r="I160" t="s">
        <v>693</v>
      </c>
    </row>
    <row r="161" spans="1:9" x14ac:dyDescent="0.2">
      <c r="A161" s="24" t="s">
        <v>337</v>
      </c>
      <c r="B161" s="24">
        <v>2</v>
      </c>
      <c r="C161" s="24" t="s">
        <v>730</v>
      </c>
      <c r="D161" s="24">
        <v>2</v>
      </c>
      <c r="G161" s="24" t="s">
        <v>694</v>
      </c>
      <c r="H161" t="s">
        <v>694</v>
      </c>
      <c r="I161" t="s">
        <v>694</v>
      </c>
    </row>
    <row r="162" spans="1:9" x14ac:dyDescent="0.2">
      <c r="A162" s="24" t="s">
        <v>338</v>
      </c>
      <c r="B162" s="24">
        <v>2</v>
      </c>
      <c r="C162" s="24"/>
      <c r="D162" s="24">
        <v>2</v>
      </c>
      <c r="G162" s="24" t="s">
        <v>360</v>
      </c>
      <c r="H162" t="s">
        <v>695</v>
      </c>
      <c r="I162" t="s">
        <v>696</v>
      </c>
    </row>
    <row r="163" spans="1:9" x14ac:dyDescent="0.2">
      <c r="A163" s="24" t="s">
        <v>339</v>
      </c>
      <c r="B163" s="24">
        <v>2</v>
      </c>
      <c r="C163" s="24"/>
      <c r="D163" s="24">
        <v>2</v>
      </c>
      <c r="G163" s="24" t="s">
        <v>312</v>
      </c>
      <c r="H163" t="s">
        <v>697</v>
      </c>
      <c r="I163" t="s">
        <v>698</v>
      </c>
    </row>
    <row r="164" spans="1:9" x14ac:dyDescent="0.2">
      <c r="A164" s="24" t="s">
        <v>340</v>
      </c>
      <c r="B164" s="24">
        <v>2</v>
      </c>
      <c r="C164" s="24" t="s">
        <v>700</v>
      </c>
      <c r="D164" s="24">
        <v>2</v>
      </c>
      <c r="G164" s="24" t="s">
        <v>340</v>
      </c>
      <c r="H164" t="s">
        <v>699</v>
      </c>
      <c r="I164" t="s">
        <v>700</v>
      </c>
    </row>
    <row r="165" spans="1:9" x14ac:dyDescent="0.2">
      <c r="A165" s="24" t="s">
        <v>341</v>
      </c>
      <c r="B165" s="24">
        <v>2</v>
      </c>
      <c r="C165" s="24" t="s">
        <v>706</v>
      </c>
      <c r="D165" s="24">
        <v>2</v>
      </c>
      <c r="G165" s="24" t="s">
        <v>308</v>
      </c>
      <c r="H165" t="s">
        <v>701</v>
      </c>
      <c r="I165" t="s">
        <v>702</v>
      </c>
    </row>
    <row r="166" spans="1:9" x14ac:dyDescent="0.2">
      <c r="A166" s="24" t="s">
        <v>342</v>
      </c>
      <c r="B166" s="24">
        <v>2</v>
      </c>
      <c r="C166" s="24" t="s">
        <v>743</v>
      </c>
      <c r="D166" s="24">
        <v>2</v>
      </c>
      <c r="G166" s="24" t="s">
        <v>293</v>
      </c>
      <c r="H166" t="s">
        <v>703</v>
      </c>
      <c r="I166" t="s">
        <v>704</v>
      </c>
    </row>
    <row r="167" spans="1:9" x14ac:dyDescent="0.2">
      <c r="A167" s="24" t="s">
        <v>343</v>
      </c>
      <c r="B167" s="24">
        <v>2</v>
      </c>
      <c r="C167" s="24"/>
      <c r="D167" s="24">
        <v>2</v>
      </c>
      <c r="G167" s="24" t="s">
        <v>341</v>
      </c>
      <c r="H167" t="s">
        <v>705</v>
      </c>
      <c r="I167" t="s">
        <v>706</v>
      </c>
    </row>
    <row r="168" spans="1:9" x14ac:dyDescent="0.2">
      <c r="A168" s="24" t="s">
        <v>344</v>
      </c>
      <c r="B168" s="24">
        <v>2</v>
      </c>
      <c r="C168" s="24"/>
      <c r="D168" s="24">
        <v>2</v>
      </c>
      <c r="G168" s="24" t="s">
        <v>937</v>
      </c>
      <c r="H168" t="s">
        <v>707</v>
      </c>
      <c r="I168" t="s">
        <v>708</v>
      </c>
    </row>
    <row r="169" spans="1:9" x14ac:dyDescent="0.2">
      <c r="A169" s="24" t="s">
        <v>345</v>
      </c>
      <c r="B169" s="24">
        <v>2</v>
      </c>
      <c r="C169" s="24" t="s">
        <v>857</v>
      </c>
      <c r="D169" s="24">
        <v>2</v>
      </c>
      <c r="G169" s="24" t="s">
        <v>286</v>
      </c>
      <c r="H169" t="s">
        <v>709</v>
      </c>
      <c r="I169" t="s">
        <v>710</v>
      </c>
    </row>
    <row r="170" spans="1:9" x14ac:dyDescent="0.2">
      <c r="A170" s="24" t="s">
        <v>346</v>
      </c>
      <c r="B170" s="24">
        <v>2</v>
      </c>
      <c r="C170" s="24" t="s">
        <v>716</v>
      </c>
      <c r="D170" s="24">
        <v>2</v>
      </c>
      <c r="G170" s="24" t="s">
        <v>938</v>
      </c>
      <c r="H170" t="s">
        <v>711</v>
      </c>
      <c r="I170" t="s">
        <v>712</v>
      </c>
    </row>
    <row r="171" spans="1:9" x14ac:dyDescent="0.2">
      <c r="A171" s="24" t="s">
        <v>347</v>
      </c>
      <c r="B171" s="24">
        <v>2</v>
      </c>
      <c r="C171" s="24" t="s">
        <v>767</v>
      </c>
      <c r="D171" s="24">
        <v>2</v>
      </c>
      <c r="G171" s="24" t="s">
        <v>324</v>
      </c>
      <c r="H171" t="s">
        <v>713</v>
      </c>
      <c r="I171" t="s">
        <v>714</v>
      </c>
    </row>
    <row r="172" spans="1:9" x14ac:dyDescent="0.2">
      <c r="A172" s="24" t="s">
        <v>348</v>
      </c>
      <c r="B172" s="24">
        <v>2</v>
      </c>
      <c r="C172" s="24"/>
      <c r="D172" s="24">
        <v>2</v>
      </c>
      <c r="G172" s="24" t="s">
        <v>346</v>
      </c>
      <c r="H172" t="s">
        <v>715</v>
      </c>
      <c r="I172" t="s">
        <v>716</v>
      </c>
    </row>
    <row r="173" spans="1:9" x14ac:dyDescent="0.2">
      <c r="A173" s="24" t="s">
        <v>349</v>
      </c>
      <c r="B173" s="24">
        <v>2</v>
      </c>
      <c r="C173" s="24" t="s">
        <v>896</v>
      </c>
      <c r="D173" s="24">
        <v>2</v>
      </c>
      <c r="G173" s="24" t="s">
        <v>294</v>
      </c>
      <c r="H173" t="s">
        <v>717</v>
      </c>
      <c r="I173" t="s">
        <v>718</v>
      </c>
    </row>
    <row r="174" spans="1:9" x14ac:dyDescent="0.2">
      <c r="A174" s="24" t="s">
        <v>350</v>
      </c>
      <c r="B174" s="24">
        <v>2</v>
      </c>
      <c r="C174" s="24" t="s">
        <v>899</v>
      </c>
      <c r="D174" s="24">
        <v>2</v>
      </c>
      <c r="G174" s="24" t="s">
        <v>719</v>
      </c>
      <c r="H174" t="s">
        <v>719</v>
      </c>
      <c r="I174" t="s">
        <v>720</v>
      </c>
    </row>
    <row r="175" spans="1:9" x14ac:dyDescent="0.2">
      <c r="A175" s="24" t="s">
        <v>351</v>
      </c>
      <c r="B175" s="24">
        <v>2</v>
      </c>
      <c r="C175" s="24"/>
      <c r="D175" s="24">
        <v>2</v>
      </c>
      <c r="G175" s="24" t="s">
        <v>353</v>
      </c>
      <c r="H175" t="s">
        <v>721</v>
      </c>
      <c r="I175" t="s">
        <v>722</v>
      </c>
    </row>
    <row r="176" spans="1:9" x14ac:dyDescent="0.2">
      <c r="A176" s="24" t="s">
        <v>352</v>
      </c>
      <c r="B176" s="24">
        <v>2</v>
      </c>
      <c r="C176" s="24"/>
      <c r="D176" s="24">
        <v>2</v>
      </c>
      <c r="G176" s="24" t="s">
        <v>336</v>
      </c>
      <c r="H176" t="s">
        <v>723</v>
      </c>
      <c r="I176" t="s">
        <v>724</v>
      </c>
    </row>
    <row r="177" spans="1:9" x14ac:dyDescent="0.2">
      <c r="A177" s="24" t="s">
        <v>353</v>
      </c>
      <c r="B177" s="24">
        <v>2</v>
      </c>
      <c r="C177" s="24" t="s">
        <v>722</v>
      </c>
      <c r="D177" s="24">
        <v>2</v>
      </c>
      <c r="G177" s="24" t="s">
        <v>939</v>
      </c>
      <c r="H177" t="s">
        <v>725</v>
      </c>
      <c r="I177" t="s">
        <v>726</v>
      </c>
    </row>
    <row r="178" spans="1:9" x14ac:dyDescent="0.2">
      <c r="A178" s="24" t="s">
        <v>354</v>
      </c>
      <c r="B178" s="24">
        <v>2</v>
      </c>
      <c r="C178" s="24" t="s">
        <v>886</v>
      </c>
      <c r="D178" s="24">
        <v>2</v>
      </c>
      <c r="G178" s="24" t="s">
        <v>940</v>
      </c>
      <c r="H178" t="s">
        <v>727</v>
      </c>
      <c r="I178" t="s">
        <v>728</v>
      </c>
    </row>
    <row r="179" spans="1:9" x14ac:dyDescent="0.2">
      <c r="A179" s="24" t="s">
        <v>355</v>
      </c>
      <c r="B179" s="24">
        <v>2</v>
      </c>
      <c r="C179" s="24" t="s">
        <v>771</v>
      </c>
      <c r="D179" s="24">
        <v>2</v>
      </c>
      <c r="G179" s="24" t="s">
        <v>337</v>
      </c>
      <c r="H179" t="s">
        <v>729</v>
      </c>
      <c r="I179" t="s">
        <v>730</v>
      </c>
    </row>
    <row r="180" spans="1:9" x14ac:dyDescent="0.2">
      <c r="A180" s="24" t="s">
        <v>356</v>
      </c>
      <c r="B180" s="24">
        <v>2</v>
      </c>
      <c r="C180" s="24"/>
      <c r="D180" s="24">
        <v>2</v>
      </c>
      <c r="G180" s="24" t="s">
        <v>941</v>
      </c>
      <c r="H180" t="s">
        <v>731</v>
      </c>
      <c r="I180" t="s">
        <v>732</v>
      </c>
    </row>
    <row r="181" spans="1:9" x14ac:dyDescent="0.2">
      <c r="A181" s="24" t="s">
        <v>357</v>
      </c>
      <c r="B181" s="24">
        <v>2</v>
      </c>
      <c r="C181" s="24"/>
      <c r="D181" s="24">
        <v>2</v>
      </c>
      <c r="G181" s="24" t="s">
        <v>329</v>
      </c>
      <c r="H181" t="s">
        <v>733</v>
      </c>
      <c r="I181" t="s">
        <v>734</v>
      </c>
    </row>
    <row r="182" spans="1:9" x14ac:dyDescent="0.2">
      <c r="A182" s="24" t="s">
        <v>358</v>
      </c>
      <c r="B182" s="24">
        <v>2</v>
      </c>
      <c r="C182" s="24"/>
      <c r="D182" s="24">
        <v>2</v>
      </c>
      <c r="G182" s="24" t="s">
        <v>395</v>
      </c>
      <c r="H182" t="s">
        <v>735</v>
      </c>
      <c r="I182" t="s">
        <v>736</v>
      </c>
    </row>
    <row r="183" spans="1:9" x14ac:dyDescent="0.2">
      <c r="A183" s="24" t="s">
        <v>359</v>
      </c>
      <c r="B183" s="24">
        <v>2</v>
      </c>
      <c r="C183" s="24" t="s">
        <v>901</v>
      </c>
      <c r="D183" s="24">
        <v>2</v>
      </c>
      <c r="G183" s="24" t="s">
        <v>737</v>
      </c>
      <c r="H183" t="s">
        <v>737</v>
      </c>
      <c r="I183" t="s">
        <v>737</v>
      </c>
    </row>
    <row r="184" spans="1:9" x14ac:dyDescent="0.2">
      <c r="A184" s="24" t="s">
        <v>360</v>
      </c>
      <c r="B184" s="24">
        <v>2</v>
      </c>
      <c r="C184" s="24" t="s">
        <v>696</v>
      </c>
      <c r="D184" s="24">
        <v>2</v>
      </c>
      <c r="G184" s="24" t="s">
        <v>429</v>
      </c>
      <c r="H184" t="s">
        <v>738</v>
      </c>
      <c r="I184" t="s">
        <v>739</v>
      </c>
    </row>
    <row r="185" spans="1:9" x14ac:dyDescent="0.2">
      <c r="A185" s="24" t="s">
        <v>361</v>
      </c>
      <c r="B185" s="24">
        <v>2</v>
      </c>
      <c r="C185" s="24" t="s">
        <v>907</v>
      </c>
      <c r="D185" s="24">
        <v>2</v>
      </c>
      <c r="G185" s="24" t="s">
        <v>942</v>
      </c>
      <c r="H185" t="s">
        <v>740</v>
      </c>
      <c r="I185" t="s">
        <v>741</v>
      </c>
    </row>
    <row r="186" spans="1:9" x14ac:dyDescent="0.2">
      <c r="A186" s="24" t="s">
        <v>362</v>
      </c>
      <c r="B186" s="24">
        <v>2</v>
      </c>
      <c r="C186" s="24"/>
      <c r="D186" s="24">
        <v>2</v>
      </c>
      <c r="G186" s="24" t="s">
        <v>342</v>
      </c>
      <c r="H186" t="s">
        <v>742</v>
      </c>
      <c r="I186" t="s">
        <v>743</v>
      </c>
    </row>
    <row r="187" spans="1:9" x14ac:dyDescent="0.2">
      <c r="A187" s="24" t="s">
        <v>363</v>
      </c>
      <c r="B187" s="24">
        <v>2</v>
      </c>
      <c r="C187" s="24" t="s">
        <v>668</v>
      </c>
      <c r="D187" s="24">
        <v>2</v>
      </c>
      <c r="G187" s="24" t="s">
        <v>297</v>
      </c>
      <c r="H187" t="s">
        <v>744</v>
      </c>
      <c r="I187" t="s">
        <v>745</v>
      </c>
    </row>
    <row r="188" spans="1:9" x14ac:dyDescent="0.2">
      <c r="A188" s="24" t="s">
        <v>364</v>
      </c>
      <c r="B188" s="24">
        <v>2</v>
      </c>
      <c r="C188" s="24" t="s">
        <v>747</v>
      </c>
      <c r="D188" s="24">
        <v>2</v>
      </c>
      <c r="G188" s="24" t="s">
        <v>364</v>
      </c>
      <c r="H188" t="s">
        <v>746</v>
      </c>
      <c r="I188" t="s">
        <v>747</v>
      </c>
    </row>
    <row r="189" spans="1:9" x14ac:dyDescent="0.2">
      <c r="A189" s="24" t="s">
        <v>365</v>
      </c>
      <c r="B189" s="24">
        <v>1</v>
      </c>
      <c r="C189" s="24"/>
      <c r="D189" s="24">
        <v>1</v>
      </c>
      <c r="G189" s="24" t="s">
        <v>943</v>
      </c>
      <c r="H189" t="s">
        <v>748</v>
      </c>
      <c r="I189" t="s">
        <v>749</v>
      </c>
    </row>
    <row r="190" spans="1:9" x14ac:dyDescent="0.2">
      <c r="A190" s="24" t="s">
        <v>366</v>
      </c>
      <c r="B190" s="24">
        <v>1</v>
      </c>
      <c r="C190" s="24"/>
      <c r="D190" s="24">
        <v>1</v>
      </c>
      <c r="G190" s="24" t="s">
        <v>408</v>
      </c>
      <c r="H190" t="s">
        <v>750</v>
      </c>
      <c r="I190" t="s">
        <v>751</v>
      </c>
    </row>
    <row r="191" spans="1:9" x14ac:dyDescent="0.2">
      <c r="A191" s="24" t="s">
        <v>367</v>
      </c>
      <c r="B191" s="24">
        <v>1</v>
      </c>
      <c r="C191" s="24"/>
      <c r="D191" s="24">
        <v>1</v>
      </c>
      <c r="G191" s="24" t="s">
        <v>430</v>
      </c>
      <c r="H191" t="s">
        <v>752</v>
      </c>
      <c r="I191" t="s">
        <v>753</v>
      </c>
    </row>
    <row r="192" spans="1:9" x14ac:dyDescent="0.2">
      <c r="A192" s="24" t="s">
        <v>368</v>
      </c>
      <c r="B192" s="24">
        <v>1</v>
      </c>
      <c r="C192" s="24"/>
      <c r="D192" s="24">
        <v>1</v>
      </c>
      <c r="G192" s="24" t="s">
        <v>944</v>
      </c>
      <c r="H192" t="s">
        <v>754</v>
      </c>
      <c r="I192" t="s">
        <v>755</v>
      </c>
    </row>
    <row r="193" spans="1:9" x14ac:dyDescent="0.2">
      <c r="A193" s="24" t="s">
        <v>369</v>
      </c>
      <c r="B193" s="24">
        <v>1</v>
      </c>
      <c r="C193" s="24"/>
      <c r="D193" s="24">
        <v>1</v>
      </c>
      <c r="G193" s="24" t="s">
        <v>945</v>
      </c>
      <c r="H193" t="s">
        <v>756</v>
      </c>
      <c r="I193" t="s">
        <v>757</v>
      </c>
    </row>
    <row r="194" spans="1:9" x14ac:dyDescent="0.2">
      <c r="A194" s="24" t="s">
        <v>370</v>
      </c>
      <c r="B194" s="24">
        <v>1</v>
      </c>
      <c r="C194" s="24" t="s">
        <v>846</v>
      </c>
      <c r="D194" s="24">
        <v>1</v>
      </c>
      <c r="G194" s="24" t="s">
        <v>313</v>
      </c>
      <c r="H194" t="s">
        <v>758</v>
      </c>
      <c r="I194" t="s">
        <v>759</v>
      </c>
    </row>
    <row r="195" spans="1:9" x14ac:dyDescent="0.2">
      <c r="A195" s="24" t="s">
        <v>371</v>
      </c>
      <c r="B195" s="24">
        <v>1</v>
      </c>
      <c r="C195" s="24" t="s">
        <v>894</v>
      </c>
      <c r="D195" s="24">
        <v>1</v>
      </c>
      <c r="G195" s="24" t="s">
        <v>760</v>
      </c>
      <c r="H195" t="s">
        <v>760</v>
      </c>
      <c r="I195" t="s">
        <v>761</v>
      </c>
    </row>
    <row r="196" spans="1:9" x14ac:dyDescent="0.2">
      <c r="A196" s="24" t="s">
        <v>372</v>
      </c>
      <c r="B196" s="24">
        <v>1</v>
      </c>
      <c r="C196" s="24"/>
      <c r="D196" s="24">
        <v>1</v>
      </c>
      <c r="G196" s="24" t="s">
        <v>285</v>
      </c>
      <c r="H196" t="s">
        <v>762</v>
      </c>
      <c r="I196" t="s">
        <v>763</v>
      </c>
    </row>
    <row r="197" spans="1:9" x14ac:dyDescent="0.2">
      <c r="A197" s="24" t="s">
        <v>373</v>
      </c>
      <c r="B197" s="24">
        <v>1</v>
      </c>
      <c r="C197" s="24"/>
      <c r="D197" s="24">
        <v>1</v>
      </c>
      <c r="G197" s="24" t="s">
        <v>946</v>
      </c>
      <c r="H197" t="s">
        <v>764</v>
      </c>
      <c r="I197" t="s">
        <v>765</v>
      </c>
    </row>
    <row r="198" spans="1:9" x14ac:dyDescent="0.2">
      <c r="A198" s="24" t="s">
        <v>374</v>
      </c>
      <c r="B198" s="24">
        <v>1</v>
      </c>
      <c r="C198" s="24"/>
      <c r="D198" s="24">
        <v>1</v>
      </c>
      <c r="G198" s="24" t="s">
        <v>347</v>
      </c>
      <c r="H198" t="s">
        <v>766</v>
      </c>
      <c r="I198" t="s">
        <v>767</v>
      </c>
    </row>
    <row r="199" spans="1:9" x14ac:dyDescent="0.2">
      <c r="A199" s="24" t="s">
        <v>375</v>
      </c>
      <c r="B199" s="24">
        <v>1</v>
      </c>
      <c r="C199" s="24"/>
      <c r="D199" s="24">
        <v>1</v>
      </c>
      <c r="G199" s="24" t="s">
        <v>290</v>
      </c>
      <c r="H199" t="s">
        <v>768</v>
      </c>
      <c r="I199" t="s">
        <v>769</v>
      </c>
    </row>
    <row r="200" spans="1:9" x14ac:dyDescent="0.2">
      <c r="A200" s="24" t="s">
        <v>152</v>
      </c>
      <c r="B200" s="24">
        <v>1</v>
      </c>
      <c r="C200" s="24" t="s">
        <v>152</v>
      </c>
      <c r="D200" s="24">
        <v>1</v>
      </c>
      <c r="G200" s="24" t="s">
        <v>355</v>
      </c>
      <c r="H200" t="s">
        <v>770</v>
      </c>
      <c r="I200" t="s">
        <v>771</v>
      </c>
    </row>
    <row r="201" spans="1:9" x14ac:dyDescent="0.2">
      <c r="A201" s="24" t="s">
        <v>376</v>
      </c>
      <c r="B201" s="24">
        <v>1</v>
      </c>
      <c r="C201" s="24"/>
      <c r="D201" s="24">
        <v>1</v>
      </c>
      <c r="G201" s="24" t="s">
        <v>334</v>
      </c>
      <c r="H201" t="s">
        <v>772</v>
      </c>
      <c r="I201" t="s">
        <v>773</v>
      </c>
    </row>
    <row r="202" spans="1:9" x14ac:dyDescent="0.2">
      <c r="A202" s="24" t="s">
        <v>377</v>
      </c>
      <c r="B202" s="24">
        <v>1</v>
      </c>
      <c r="C202" s="24" t="s">
        <v>806</v>
      </c>
      <c r="D202" s="24">
        <v>1</v>
      </c>
      <c r="G202" s="24" t="s">
        <v>400</v>
      </c>
      <c r="H202" t="s">
        <v>774</v>
      </c>
      <c r="I202" t="s">
        <v>622</v>
      </c>
    </row>
    <row r="203" spans="1:9" x14ac:dyDescent="0.2">
      <c r="A203" s="24" t="s">
        <v>378</v>
      </c>
      <c r="B203" s="24">
        <v>1</v>
      </c>
      <c r="C203" s="24"/>
      <c r="D203" s="24">
        <v>1</v>
      </c>
      <c r="G203" s="24" t="s">
        <v>320</v>
      </c>
      <c r="H203" t="s">
        <v>775</v>
      </c>
      <c r="I203" t="s">
        <v>776</v>
      </c>
    </row>
    <row r="204" spans="1:9" x14ac:dyDescent="0.2">
      <c r="A204" s="24" t="s">
        <v>379</v>
      </c>
      <c r="B204" s="24">
        <v>1</v>
      </c>
      <c r="C204" s="24"/>
      <c r="D204" s="24">
        <v>1</v>
      </c>
      <c r="G204" s="24" t="s">
        <v>402</v>
      </c>
      <c r="H204" t="s">
        <v>777</v>
      </c>
      <c r="I204" t="s">
        <v>778</v>
      </c>
    </row>
    <row r="205" spans="1:9" x14ac:dyDescent="0.2">
      <c r="A205" s="24" t="s">
        <v>380</v>
      </c>
      <c r="B205" s="24">
        <v>1</v>
      </c>
      <c r="C205" s="24" t="s">
        <v>674</v>
      </c>
      <c r="D205" s="24">
        <v>1</v>
      </c>
      <c r="G205" s="24" t="s">
        <v>947</v>
      </c>
      <c r="H205" t="s">
        <v>779</v>
      </c>
      <c r="I205" t="s">
        <v>780</v>
      </c>
    </row>
    <row r="206" spans="1:9" x14ac:dyDescent="0.2">
      <c r="A206" s="24" t="s">
        <v>381</v>
      </c>
      <c r="B206" s="24">
        <v>1</v>
      </c>
      <c r="C206" s="24"/>
      <c r="D206" s="24">
        <v>1</v>
      </c>
      <c r="G206" s="24" t="s">
        <v>781</v>
      </c>
      <c r="H206" t="s">
        <v>781</v>
      </c>
      <c r="I206" t="s">
        <v>782</v>
      </c>
    </row>
    <row r="207" spans="1:9" x14ac:dyDescent="0.2">
      <c r="A207" s="24" t="s">
        <v>382</v>
      </c>
      <c r="B207" s="24">
        <v>1</v>
      </c>
      <c r="C207" s="24"/>
      <c r="D207" s="24">
        <v>1</v>
      </c>
      <c r="G207" s="24" t="s">
        <v>130</v>
      </c>
      <c r="H207" t="s">
        <v>783</v>
      </c>
      <c r="I207" t="s">
        <v>784</v>
      </c>
    </row>
    <row r="208" spans="1:9" x14ac:dyDescent="0.2">
      <c r="A208" s="24" t="s">
        <v>383</v>
      </c>
      <c r="B208" s="24">
        <v>1</v>
      </c>
      <c r="C208" s="24"/>
      <c r="D208" s="24">
        <v>1</v>
      </c>
      <c r="G208" s="24" t="s">
        <v>423</v>
      </c>
      <c r="H208" t="s">
        <v>785</v>
      </c>
      <c r="I208" t="s">
        <v>786</v>
      </c>
    </row>
    <row r="209" spans="1:9" x14ac:dyDescent="0.2">
      <c r="A209" s="24" t="s">
        <v>384</v>
      </c>
      <c r="B209" s="24">
        <v>1</v>
      </c>
      <c r="C209" s="24"/>
      <c r="D209" s="24">
        <v>1</v>
      </c>
      <c r="G209" s="24" t="s">
        <v>948</v>
      </c>
      <c r="H209" t="s">
        <v>787</v>
      </c>
      <c r="I209" t="s">
        <v>788</v>
      </c>
    </row>
    <row r="210" spans="1:9" x14ac:dyDescent="0.2">
      <c r="A210" s="24" t="s">
        <v>385</v>
      </c>
      <c r="B210" s="24">
        <v>1</v>
      </c>
      <c r="C210" s="24"/>
      <c r="D210" s="24">
        <v>1</v>
      </c>
      <c r="G210" s="24" t="s">
        <v>949</v>
      </c>
      <c r="H210" t="s">
        <v>789</v>
      </c>
      <c r="I210" t="s">
        <v>790</v>
      </c>
    </row>
    <row r="211" spans="1:9" x14ac:dyDescent="0.2">
      <c r="A211" s="24" t="s">
        <v>386</v>
      </c>
      <c r="B211" s="24">
        <v>1</v>
      </c>
      <c r="C211" s="24"/>
      <c r="D211" s="24">
        <v>1</v>
      </c>
      <c r="G211" s="24" t="s">
        <v>950</v>
      </c>
      <c r="H211" t="s">
        <v>791</v>
      </c>
      <c r="I211" t="s">
        <v>792</v>
      </c>
    </row>
    <row r="212" spans="1:9" x14ac:dyDescent="0.2">
      <c r="A212" s="24" t="s">
        <v>387</v>
      </c>
      <c r="B212" s="24">
        <v>1</v>
      </c>
      <c r="C212" s="24"/>
      <c r="D212" s="24">
        <v>1</v>
      </c>
      <c r="G212" s="24" t="s">
        <v>951</v>
      </c>
      <c r="H212" t="s">
        <v>793</v>
      </c>
      <c r="I212" t="s">
        <v>794</v>
      </c>
    </row>
    <row r="213" spans="1:9" x14ac:dyDescent="0.2">
      <c r="A213" s="24" t="s">
        <v>388</v>
      </c>
      <c r="B213" s="24">
        <v>1</v>
      </c>
      <c r="C213" s="24" t="s">
        <v>693</v>
      </c>
      <c r="D213" s="24">
        <v>1</v>
      </c>
      <c r="G213" s="24" t="s">
        <v>952</v>
      </c>
      <c r="H213" t="s">
        <v>795</v>
      </c>
      <c r="I213" t="s">
        <v>796</v>
      </c>
    </row>
    <row r="214" spans="1:9" x14ac:dyDescent="0.2">
      <c r="A214" s="24" t="s">
        <v>389</v>
      </c>
      <c r="B214" s="24">
        <v>1</v>
      </c>
      <c r="C214" s="24"/>
      <c r="D214" s="24">
        <v>1</v>
      </c>
      <c r="G214" s="24" t="s">
        <v>797</v>
      </c>
      <c r="H214" t="s">
        <v>797</v>
      </c>
      <c r="I214" t="s">
        <v>798</v>
      </c>
    </row>
    <row r="215" spans="1:9" x14ac:dyDescent="0.2">
      <c r="A215" s="24" t="s">
        <v>390</v>
      </c>
      <c r="B215" s="24">
        <v>1</v>
      </c>
      <c r="C215" s="24" t="s">
        <v>831</v>
      </c>
      <c r="D215" s="24">
        <v>1</v>
      </c>
      <c r="G215" s="24" t="s">
        <v>953</v>
      </c>
      <c r="H215" t="s">
        <v>799</v>
      </c>
      <c r="I215" t="s">
        <v>800</v>
      </c>
    </row>
    <row r="216" spans="1:9" x14ac:dyDescent="0.2">
      <c r="A216" s="24" t="s">
        <v>391</v>
      </c>
      <c r="B216" s="24">
        <v>1</v>
      </c>
      <c r="C216" s="24"/>
      <c r="D216" s="24">
        <v>1</v>
      </c>
      <c r="G216" s="24" t="s">
        <v>323</v>
      </c>
      <c r="H216" t="s">
        <v>801</v>
      </c>
      <c r="I216" t="s">
        <v>802</v>
      </c>
    </row>
    <row r="217" spans="1:9" x14ac:dyDescent="0.2">
      <c r="A217" s="24" t="s">
        <v>392</v>
      </c>
      <c r="B217" s="24">
        <v>1</v>
      </c>
      <c r="C217" s="24"/>
      <c r="D217" s="24">
        <v>1</v>
      </c>
      <c r="G217" s="24" t="s">
        <v>410</v>
      </c>
      <c r="H217" t="s">
        <v>803</v>
      </c>
      <c r="I217" t="s">
        <v>804</v>
      </c>
    </row>
    <row r="218" spans="1:9" x14ac:dyDescent="0.2">
      <c r="A218" s="24" t="s">
        <v>393</v>
      </c>
      <c r="B218" s="24">
        <v>1</v>
      </c>
      <c r="C218" s="24"/>
      <c r="D218" s="24">
        <v>1</v>
      </c>
      <c r="G218" s="24" t="s">
        <v>377</v>
      </c>
      <c r="H218" t="s">
        <v>805</v>
      </c>
      <c r="I218" t="s">
        <v>806</v>
      </c>
    </row>
    <row r="219" spans="1:9" x14ac:dyDescent="0.2">
      <c r="A219" s="24" t="s">
        <v>394</v>
      </c>
      <c r="B219" s="24">
        <v>1</v>
      </c>
      <c r="C219" s="24"/>
      <c r="D219" s="24">
        <v>1</v>
      </c>
      <c r="G219" s="24" t="s">
        <v>330</v>
      </c>
      <c r="H219" t="s">
        <v>807</v>
      </c>
      <c r="I219" t="s">
        <v>808</v>
      </c>
    </row>
    <row r="220" spans="1:9" x14ac:dyDescent="0.2">
      <c r="A220" s="24" t="s">
        <v>395</v>
      </c>
      <c r="B220" s="24">
        <v>1</v>
      </c>
      <c r="C220" s="24" t="s">
        <v>736</v>
      </c>
      <c r="D220" s="24">
        <v>1</v>
      </c>
      <c r="G220" s="24" t="s">
        <v>954</v>
      </c>
      <c r="H220" t="s">
        <v>809</v>
      </c>
      <c r="I220" t="s">
        <v>810</v>
      </c>
    </row>
    <row r="221" spans="1:9" x14ac:dyDescent="0.2">
      <c r="A221" s="24" t="s">
        <v>396</v>
      </c>
      <c r="B221" s="24">
        <v>1</v>
      </c>
      <c r="C221" s="24"/>
      <c r="D221" s="24">
        <v>1</v>
      </c>
      <c r="G221" s="24" t="s">
        <v>292</v>
      </c>
      <c r="H221" t="s">
        <v>811</v>
      </c>
      <c r="I221" t="s">
        <v>812</v>
      </c>
    </row>
    <row r="222" spans="1:9" x14ac:dyDescent="0.2">
      <c r="A222" s="24" t="s">
        <v>397</v>
      </c>
      <c r="B222" s="24">
        <v>1</v>
      </c>
      <c r="C222" s="24"/>
      <c r="D222" s="24">
        <v>1</v>
      </c>
      <c r="G222" s="24" t="s">
        <v>432</v>
      </c>
      <c r="H222" t="s">
        <v>813</v>
      </c>
      <c r="I222" t="s">
        <v>814</v>
      </c>
    </row>
    <row r="223" spans="1:9" x14ac:dyDescent="0.2">
      <c r="A223" s="24" t="s">
        <v>398</v>
      </c>
      <c r="B223" s="24">
        <v>1</v>
      </c>
      <c r="C223" s="24"/>
      <c r="D223" s="24">
        <v>1</v>
      </c>
      <c r="G223" s="24" t="s">
        <v>955</v>
      </c>
      <c r="H223" t="s">
        <v>815</v>
      </c>
      <c r="I223" t="s">
        <v>816</v>
      </c>
    </row>
    <row r="224" spans="1:9" x14ac:dyDescent="0.2">
      <c r="A224" s="24" t="s">
        <v>399</v>
      </c>
      <c r="B224" s="24">
        <v>1</v>
      </c>
      <c r="C224" s="24" t="s">
        <v>823</v>
      </c>
      <c r="D224" s="24">
        <v>1</v>
      </c>
      <c r="G224" s="24" t="s">
        <v>817</v>
      </c>
      <c r="H224" t="s">
        <v>817</v>
      </c>
      <c r="I224" t="s">
        <v>817</v>
      </c>
    </row>
    <row r="225" spans="1:9" x14ac:dyDescent="0.2">
      <c r="A225" s="24" t="s">
        <v>400</v>
      </c>
      <c r="B225" s="24">
        <v>1</v>
      </c>
      <c r="C225" s="24" t="s">
        <v>622</v>
      </c>
      <c r="D225" s="24">
        <v>1</v>
      </c>
      <c r="G225" s="24" t="s">
        <v>956</v>
      </c>
      <c r="H225" t="s">
        <v>818</v>
      </c>
      <c r="I225" t="s">
        <v>819</v>
      </c>
    </row>
    <row r="226" spans="1:9" x14ac:dyDescent="0.2">
      <c r="A226" s="24" t="s">
        <v>401</v>
      </c>
      <c r="B226" s="24">
        <v>1</v>
      </c>
      <c r="C226" s="24"/>
      <c r="D226" s="24">
        <v>1</v>
      </c>
      <c r="G226" s="24" t="s">
        <v>957</v>
      </c>
      <c r="H226" t="s">
        <v>820</v>
      </c>
      <c r="I226" t="s">
        <v>821</v>
      </c>
    </row>
    <row r="227" spans="1:9" x14ac:dyDescent="0.2">
      <c r="A227" s="24" t="s">
        <v>402</v>
      </c>
      <c r="B227" s="24">
        <v>1</v>
      </c>
      <c r="C227" s="24" t="s">
        <v>778</v>
      </c>
      <c r="D227" s="24">
        <v>1</v>
      </c>
      <c r="G227" s="24" t="s">
        <v>399</v>
      </c>
      <c r="H227" t="s">
        <v>822</v>
      </c>
      <c r="I227" t="s">
        <v>823</v>
      </c>
    </row>
    <row r="228" spans="1:9" x14ac:dyDescent="0.2">
      <c r="A228" s="24" t="s">
        <v>403</v>
      </c>
      <c r="B228" s="24">
        <v>1</v>
      </c>
      <c r="C228" s="24"/>
      <c r="D228" s="24">
        <v>1</v>
      </c>
      <c r="G228" s="24" t="s">
        <v>958</v>
      </c>
      <c r="H228" t="s">
        <v>824</v>
      </c>
      <c r="I228" t="s">
        <v>825</v>
      </c>
    </row>
    <row r="229" spans="1:9" x14ac:dyDescent="0.2">
      <c r="A229" s="24" t="s">
        <v>404</v>
      </c>
      <c r="B229" s="24">
        <v>1</v>
      </c>
      <c r="C229" s="24"/>
      <c r="D229" s="24">
        <v>1</v>
      </c>
      <c r="G229" s="24" t="s">
        <v>959</v>
      </c>
      <c r="H229" t="s">
        <v>826</v>
      </c>
      <c r="I229" t="s">
        <v>827</v>
      </c>
    </row>
    <row r="230" spans="1:9" x14ac:dyDescent="0.2">
      <c r="A230" s="24" t="s">
        <v>405</v>
      </c>
      <c r="B230" s="24">
        <v>1</v>
      </c>
      <c r="C230" s="24"/>
      <c r="D230" s="24">
        <v>1</v>
      </c>
      <c r="G230" s="24" t="s">
        <v>960</v>
      </c>
      <c r="H230" t="s">
        <v>828</v>
      </c>
      <c r="I230" t="s">
        <v>829</v>
      </c>
    </row>
    <row r="231" spans="1:9" x14ac:dyDescent="0.2">
      <c r="A231" s="24" t="s">
        <v>406</v>
      </c>
      <c r="B231" s="24">
        <v>1</v>
      </c>
      <c r="C231" s="24"/>
      <c r="D231" s="24">
        <v>1</v>
      </c>
      <c r="G231" s="24" t="s">
        <v>390</v>
      </c>
      <c r="H231" t="s">
        <v>830</v>
      </c>
      <c r="I231" t="s">
        <v>831</v>
      </c>
    </row>
    <row r="232" spans="1:9" x14ac:dyDescent="0.2">
      <c r="A232" s="24" t="s">
        <v>407</v>
      </c>
      <c r="B232" s="24">
        <v>1</v>
      </c>
      <c r="C232" s="24" t="s">
        <v>691</v>
      </c>
      <c r="D232" s="24">
        <v>1</v>
      </c>
      <c r="G232" s="24" t="s">
        <v>832</v>
      </c>
      <c r="H232" t="s">
        <v>832</v>
      </c>
      <c r="I232" t="s">
        <v>832</v>
      </c>
    </row>
    <row r="233" spans="1:9" x14ac:dyDescent="0.2">
      <c r="A233" s="24" t="s">
        <v>408</v>
      </c>
      <c r="B233" s="24">
        <v>1</v>
      </c>
      <c r="C233" s="24" t="s">
        <v>751</v>
      </c>
      <c r="D233" s="24">
        <v>1</v>
      </c>
      <c r="G233" s="24" t="s">
        <v>961</v>
      </c>
      <c r="H233" t="s">
        <v>833</v>
      </c>
      <c r="I233" t="s">
        <v>834</v>
      </c>
    </row>
    <row r="234" spans="1:9" x14ac:dyDescent="0.2">
      <c r="A234" s="24" t="s">
        <v>409</v>
      </c>
      <c r="B234" s="24">
        <v>1</v>
      </c>
      <c r="C234" s="24"/>
      <c r="D234" s="24">
        <v>1</v>
      </c>
      <c r="G234" s="24" t="s">
        <v>962</v>
      </c>
      <c r="H234" t="s">
        <v>835</v>
      </c>
      <c r="I234" t="s">
        <v>836</v>
      </c>
    </row>
    <row r="235" spans="1:9" x14ac:dyDescent="0.2">
      <c r="A235" s="24" t="s">
        <v>410</v>
      </c>
      <c r="B235" s="24">
        <v>1</v>
      </c>
      <c r="C235" s="24" t="s">
        <v>804</v>
      </c>
      <c r="D235" s="24">
        <v>1</v>
      </c>
      <c r="G235" s="24" t="s">
        <v>963</v>
      </c>
      <c r="H235" t="s">
        <v>837</v>
      </c>
      <c r="I235" t="s">
        <v>838</v>
      </c>
    </row>
    <row r="236" spans="1:9" x14ac:dyDescent="0.2">
      <c r="A236" s="24" t="s">
        <v>411</v>
      </c>
      <c r="B236" s="24">
        <v>1</v>
      </c>
      <c r="C236" s="24"/>
      <c r="D236" s="24">
        <v>1</v>
      </c>
      <c r="G236" s="24" t="s">
        <v>964</v>
      </c>
      <c r="H236" t="s">
        <v>839</v>
      </c>
      <c r="I236" t="s">
        <v>840</v>
      </c>
    </row>
    <row r="237" spans="1:9" x14ac:dyDescent="0.2">
      <c r="A237" s="24" t="s">
        <v>412</v>
      </c>
      <c r="B237" s="24">
        <v>1</v>
      </c>
      <c r="C237" s="24" t="s">
        <v>850</v>
      </c>
      <c r="D237" s="24">
        <v>1</v>
      </c>
      <c r="G237" s="24" t="s">
        <v>965</v>
      </c>
      <c r="H237" t="s">
        <v>841</v>
      </c>
      <c r="I237" t="s">
        <v>842</v>
      </c>
    </row>
    <row r="238" spans="1:9" x14ac:dyDescent="0.2">
      <c r="A238" s="24" t="s">
        <v>413</v>
      </c>
      <c r="B238" s="24">
        <v>1</v>
      </c>
      <c r="C238" s="24" t="s">
        <v>909</v>
      </c>
      <c r="D238" s="24">
        <v>1</v>
      </c>
      <c r="G238" s="24" t="s">
        <v>966</v>
      </c>
      <c r="H238" t="s">
        <v>843</v>
      </c>
      <c r="I238" t="s">
        <v>844</v>
      </c>
    </row>
    <row r="239" spans="1:9" x14ac:dyDescent="0.2">
      <c r="A239" s="24" t="s">
        <v>414</v>
      </c>
      <c r="B239" s="24">
        <v>1</v>
      </c>
      <c r="C239" s="24"/>
      <c r="D239" s="24">
        <v>1</v>
      </c>
      <c r="G239" s="24" t="s">
        <v>370</v>
      </c>
      <c r="H239" t="s">
        <v>845</v>
      </c>
      <c r="I239" t="s">
        <v>846</v>
      </c>
    </row>
    <row r="240" spans="1:9" x14ac:dyDescent="0.2">
      <c r="A240" s="24" t="s">
        <v>415</v>
      </c>
      <c r="B240" s="24">
        <v>1</v>
      </c>
      <c r="C240" s="24" t="s">
        <v>685</v>
      </c>
      <c r="D240" s="24">
        <v>1</v>
      </c>
      <c r="G240" s="24" t="s">
        <v>967</v>
      </c>
      <c r="H240" t="s">
        <v>847</v>
      </c>
      <c r="I240" t="s">
        <v>848</v>
      </c>
    </row>
    <row r="241" spans="1:9" x14ac:dyDescent="0.2">
      <c r="A241" s="24" t="s">
        <v>416</v>
      </c>
      <c r="B241" s="24">
        <v>1</v>
      </c>
      <c r="C241" s="24" t="s">
        <v>540</v>
      </c>
      <c r="D241" s="24">
        <v>1</v>
      </c>
      <c r="G241" s="24" t="s">
        <v>412</v>
      </c>
      <c r="H241" t="s">
        <v>849</v>
      </c>
      <c r="I241" t="s">
        <v>850</v>
      </c>
    </row>
    <row r="242" spans="1:9" x14ac:dyDescent="0.2">
      <c r="A242" s="24" t="s">
        <v>417</v>
      </c>
      <c r="B242" s="24">
        <v>1</v>
      </c>
      <c r="C242" s="24"/>
      <c r="D242" s="24">
        <v>1</v>
      </c>
      <c r="G242" s="24" t="s">
        <v>968</v>
      </c>
      <c r="H242" t="s">
        <v>851</v>
      </c>
      <c r="I242" t="s">
        <v>852</v>
      </c>
    </row>
    <row r="243" spans="1:9" x14ac:dyDescent="0.2">
      <c r="A243" s="24" t="s">
        <v>418</v>
      </c>
      <c r="B243" s="24">
        <v>1</v>
      </c>
      <c r="C243" s="24"/>
      <c r="D243" s="24">
        <v>1</v>
      </c>
      <c r="G243" s="24" t="s">
        <v>969</v>
      </c>
      <c r="H243" t="s">
        <v>853</v>
      </c>
      <c r="I243" t="s">
        <v>854</v>
      </c>
    </row>
    <row r="244" spans="1:9" x14ac:dyDescent="0.2">
      <c r="A244" s="24" t="s">
        <v>419</v>
      </c>
      <c r="B244" s="24">
        <v>1</v>
      </c>
      <c r="C244" s="24"/>
      <c r="D244" s="24">
        <v>1</v>
      </c>
      <c r="G244" s="24" t="s">
        <v>855</v>
      </c>
      <c r="H244" t="s">
        <v>855</v>
      </c>
      <c r="I244" t="s">
        <v>855</v>
      </c>
    </row>
    <row r="245" spans="1:9" x14ac:dyDescent="0.2">
      <c r="A245" s="24" t="s">
        <v>420</v>
      </c>
      <c r="B245" s="24">
        <v>1</v>
      </c>
      <c r="C245" s="24"/>
      <c r="D245" s="24">
        <v>1</v>
      </c>
      <c r="G245" s="24" t="s">
        <v>345</v>
      </c>
      <c r="H245" t="s">
        <v>856</v>
      </c>
      <c r="I245" t="s">
        <v>857</v>
      </c>
    </row>
    <row r="246" spans="1:9" x14ac:dyDescent="0.2">
      <c r="A246" s="24" t="s">
        <v>421</v>
      </c>
      <c r="B246" s="24">
        <v>1</v>
      </c>
      <c r="C246" s="24"/>
      <c r="D246" s="24">
        <v>1</v>
      </c>
      <c r="G246" s="24" t="s">
        <v>859</v>
      </c>
      <c r="H246" t="s">
        <v>858</v>
      </c>
      <c r="I246" t="s">
        <v>859</v>
      </c>
    </row>
    <row r="247" spans="1:9" x14ac:dyDescent="0.2">
      <c r="A247" s="24" t="s">
        <v>422</v>
      </c>
      <c r="B247" s="24">
        <v>1</v>
      </c>
      <c r="C247" s="24"/>
      <c r="D247" s="24">
        <v>1</v>
      </c>
      <c r="G247" s="24" t="s">
        <v>291</v>
      </c>
      <c r="H247" t="s">
        <v>860</v>
      </c>
      <c r="I247" t="s">
        <v>861</v>
      </c>
    </row>
    <row r="248" spans="1:9" x14ac:dyDescent="0.2">
      <c r="A248" s="24" t="s">
        <v>423</v>
      </c>
      <c r="B248" s="24">
        <v>1</v>
      </c>
      <c r="C248" s="24" t="s">
        <v>786</v>
      </c>
      <c r="D248" s="24">
        <v>1</v>
      </c>
      <c r="G248" s="24" t="s">
        <v>970</v>
      </c>
      <c r="H248" t="s">
        <v>862</v>
      </c>
      <c r="I248" t="s">
        <v>863</v>
      </c>
    </row>
    <row r="249" spans="1:9" x14ac:dyDescent="0.2">
      <c r="A249" s="24" t="s">
        <v>424</v>
      </c>
      <c r="B249" s="24">
        <v>1</v>
      </c>
      <c r="C249" s="24"/>
      <c r="D249" s="24">
        <v>1</v>
      </c>
      <c r="G249" s="24" t="s">
        <v>311</v>
      </c>
      <c r="H249" t="s">
        <v>864</v>
      </c>
      <c r="I249" t="s">
        <v>865</v>
      </c>
    </row>
    <row r="250" spans="1:9" x14ac:dyDescent="0.2">
      <c r="A250" s="24" t="s">
        <v>425</v>
      </c>
      <c r="B250" s="24">
        <v>1</v>
      </c>
      <c r="C250" s="24"/>
      <c r="D250" s="24">
        <v>1</v>
      </c>
      <c r="G250" s="24" t="s">
        <v>318</v>
      </c>
      <c r="H250" t="s">
        <v>866</v>
      </c>
      <c r="I250" t="s">
        <v>867</v>
      </c>
    </row>
    <row r="251" spans="1:9" x14ac:dyDescent="0.2">
      <c r="A251" s="24" t="s">
        <v>426</v>
      </c>
      <c r="B251" s="24">
        <v>1</v>
      </c>
      <c r="C251" s="24" t="s">
        <v>664</v>
      </c>
      <c r="D251" s="24">
        <v>1</v>
      </c>
      <c r="G251" s="24" t="s">
        <v>869</v>
      </c>
      <c r="H251" t="s">
        <v>868</v>
      </c>
      <c r="I251" t="s">
        <v>869</v>
      </c>
    </row>
    <row r="252" spans="1:9" x14ac:dyDescent="0.2">
      <c r="A252" s="24" t="s">
        <v>427</v>
      </c>
      <c r="B252" s="24">
        <v>1</v>
      </c>
      <c r="C252" s="24"/>
      <c r="D252" s="24">
        <v>1</v>
      </c>
      <c r="G252" s="24" t="s">
        <v>971</v>
      </c>
      <c r="H252" t="s">
        <v>870</v>
      </c>
      <c r="I252" t="s">
        <v>871</v>
      </c>
    </row>
    <row r="253" spans="1:9" x14ac:dyDescent="0.2">
      <c r="A253" s="24" t="s">
        <v>428</v>
      </c>
      <c r="B253" s="24">
        <v>1</v>
      </c>
      <c r="C253" s="24" t="s">
        <v>649</v>
      </c>
      <c r="D253" s="24">
        <v>1</v>
      </c>
      <c r="G253" s="24" t="s">
        <v>972</v>
      </c>
      <c r="H253" t="s">
        <v>872</v>
      </c>
      <c r="I253" t="s">
        <v>873</v>
      </c>
    </row>
    <row r="254" spans="1:9" x14ac:dyDescent="0.2">
      <c r="A254" s="24" t="s">
        <v>429</v>
      </c>
      <c r="B254" s="24">
        <v>1</v>
      </c>
      <c r="C254" s="24" t="s">
        <v>739</v>
      </c>
      <c r="D254" s="24">
        <v>1</v>
      </c>
      <c r="G254" s="24" t="s">
        <v>874</v>
      </c>
      <c r="H254" t="s">
        <v>874</v>
      </c>
      <c r="I254" t="s">
        <v>874</v>
      </c>
    </row>
    <row r="255" spans="1:9" x14ac:dyDescent="0.2">
      <c r="A255" s="24" t="s">
        <v>430</v>
      </c>
      <c r="B255" s="24">
        <v>1</v>
      </c>
      <c r="C255" s="24" t="s">
        <v>753</v>
      </c>
      <c r="D255" s="24">
        <v>1</v>
      </c>
      <c r="G255" s="24" t="s">
        <v>288</v>
      </c>
      <c r="H255" t="s">
        <v>875</v>
      </c>
      <c r="I255" t="s">
        <v>876</v>
      </c>
    </row>
    <row r="256" spans="1:9" x14ac:dyDescent="0.2">
      <c r="A256" s="24" t="s">
        <v>431</v>
      </c>
      <c r="B256" s="24">
        <v>1</v>
      </c>
      <c r="C256" s="24"/>
      <c r="D256" s="24">
        <v>1</v>
      </c>
      <c r="G256" s="24" t="s">
        <v>319</v>
      </c>
      <c r="H256" t="s">
        <v>877</v>
      </c>
      <c r="I256" t="s">
        <v>878</v>
      </c>
    </row>
    <row r="257" spans="1:9" x14ac:dyDescent="0.2">
      <c r="A257" s="24" t="s">
        <v>432</v>
      </c>
      <c r="B257" s="24">
        <v>1</v>
      </c>
      <c r="C257" s="24" t="s">
        <v>814</v>
      </c>
      <c r="D257" s="24">
        <v>1</v>
      </c>
      <c r="G257" s="24" t="s">
        <v>973</v>
      </c>
      <c r="H257" t="s">
        <v>879</v>
      </c>
      <c r="I257" t="s">
        <v>880</v>
      </c>
    </row>
    <row r="258" spans="1:9" x14ac:dyDescent="0.2">
      <c r="A258" s="24" t="s">
        <v>433</v>
      </c>
      <c r="B258" s="24">
        <v>1</v>
      </c>
      <c r="C258" s="24"/>
      <c r="D258" s="24">
        <v>1</v>
      </c>
      <c r="G258" s="24" t="s">
        <v>974</v>
      </c>
      <c r="H258" t="s">
        <v>881</v>
      </c>
      <c r="I258" t="s">
        <v>882</v>
      </c>
    </row>
    <row r="259" spans="1:9" x14ac:dyDescent="0.2">
      <c r="A259" s="24" t="s">
        <v>434</v>
      </c>
      <c r="B259" s="24">
        <v>1</v>
      </c>
      <c r="C259" s="24" t="s">
        <v>666</v>
      </c>
      <c r="D259" s="24">
        <v>1</v>
      </c>
      <c r="G259" s="24" t="s">
        <v>121</v>
      </c>
      <c r="H259" t="s">
        <v>883</v>
      </c>
      <c r="I259" t="s">
        <v>884</v>
      </c>
    </row>
    <row r="260" spans="1:9" x14ac:dyDescent="0.2">
      <c r="A260" s="24" t="s">
        <v>435</v>
      </c>
      <c r="B260" s="24">
        <v>1</v>
      </c>
      <c r="C260" s="24"/>
      <c r="D260" s="24">
        <v>1</v>
      </c>
      <c r="G260" s="24" t="s">
        <v>354</v>
      </c>
      <c r="H260" t="s">
        <v>885</v>
      </c>
      <c r="I260" t="s">
        <v>886</v>
      </c>
    </row>
    <row r="261" spans="1:9" x14ac:dyDescent="0.2">
      <c r="A261" s="24" t="s">
        <v>436</v>
      </c>
      <c r="B261" s="24">
        <v>1</v>
      </c>
      <c r="C261" s="24"/>
      <c r="D261" s="24">
        <v>1</v>
      </c>
      <c r="G261" s="24" t="s">
        <v>321</v>
      </c>
      <c r="H261" t="s">
        <v>887</v>
      </c>
      <c r="I261" t="s">
        <v>888</v>
      </c>
    </row>
    <row r="262" spans="1:9" x14ac:dyDescent="0.2">
      <c r="A262" t="s">
        <v>921</v>
      </c>
      <c r="B262">
        <v>0</v>
      </c>
      <c r="C262" s="24" t="s">
        <v>921</v>
      </c>
      <c r="D262" s="24">
        <v>0</v>
      </c>
      <c r="G262" s="24" t="s">
        <v>315</v>
      </c>
      <c r="H262" t="s">
        <v>889</v>
      </c>
      <c r="I262" t="s">
        <v>890</v>
      </c>
    </row>
    <row r="263" spans="1:9" x14ac:dyDescent="0.2">
      <c r="G263" s="24" t="s">
        <v>975</v>
      </c>
      <c r="H263" t="s">
        <v>891</v>
      </c>
      <c r="I263" t="s">
        <v>892</v>
      </c>
    </row>
    <row r="264" spans="1:9" x14ac:dyDescent="0.2">
      <c r="G264" s="24" t="s">
        <v>371</v>
      </c>
      <c r="H264" t="s">
        <v>893</v>
      </c>
      <c r="I264" t="s">
        <v>894</v>
      </c>
    </row>
    <row r="265" spans="1:9" x14ac:dyDescent="0.2">
      <c r="G265" s="24" t="s">
        <v>349</v>
      </c>
      <c r="H265" t="s">
        <v>895</v>
      </c>
      <c r="I265" t="s">
        <v>896</v>
      </c>
    </row>
    <row r="266" spans="1:9" x14ac:dyDescent="0.2">
      <c r="G266" s="24" t="s">
        <v>897</v>
      </c>
      <c r="H266" t="s">
        <v>897</v>
      </c>
      <c r="I266" t="s">
        <v>897</v>
      </c>
    </row>
    <row r="267" spans="1:9" x14ac:dyDescent="0.2">
      <c r="G267" s="24" t="s">
        <v>350</v>
      </c>
      <c r="H267" t="s">
        <v>898</v>
      </c>
      <c r="I267" t="s">
        <v>899</v>
      </c>
    </row>
    <row r="268" spans="1:9" x14ac:dyDescent="0.2">
      <c r="G268" s="24" t="s">
        <v>359</v>
      </c>
      <c r="H268" t="s">
        <v>900</v>
      </c>
      <c r="I268" t="s">
        <v>901</v>
      </c>
    </row>
    <row r="269" spans="1:9" x14ac:dyDescent="0.2">
      <c r="G269" s="24" t="s">
        <v>976</v>
      </c>
      <c r="H269" t="s">
        <v>902</v>
      </c>
      <c r="I269" t="s">
        <v>903</v>
      </c>
    </row>
    <row r="270" spans="1:9" x14ac:dyDescent="0.2">
      <c r="G270" s="24" t="s">
        <v>977</v>
      </c>
      <c r="H270" t="s">
        <v>904</v>
      </c>
      <c r="I270" t="s">
        <v>905</v>
      </c>
    </row>
    <row r="271" spans="1:9" x14ac:dyDescent="0.2">
      <c r="G271" s="24" t="s">
        <v>361</v>
      </c>
      <c r="H271" t="s">
        <v>906</v>
      </c>
      <c r="I271" t="s">
        <v>907</v>
      </c>
    </row>
    <row r="272" spans="1:9" x14ac:dyDescent="0.2">
      <c r="G272" s="24" t="s">
        <v>413</v>
      </c>
      <c r="H272" t="s">
        <v>908</v>
      </c>
      <c r="I272" t="s">
        <v>909</v>
      </c>
    </row>
    <row r="273" spans="7:9" x14ac:dyDescent="0.2">
      <c r="G273" s="24" t="s">
        <v>978</v>
      </c>
      <c r="H273" t="s">
        <v>910</v>
      </c>
      <c r="I273" t="s">
        <v>911</v>
      </c>
    </row>
    <row r="274" spans="7:9" x14ac:dyDescent="0.2">
      <c r="G274" s="24" t="s">
        <v>979</v>
      </c>
      <c r="H274" t="s">
        <v>912</v>
      </c>
      <c r="I274" t="s">
        <v>913</v>
      </c>
    </row>
    <row r="275" spans="7:9" x14ac:dyDescent="0.2">
      <c r="G275" s="24" t="s">
        <v>980</v>
      </c>
      <c r="H275" t="s">
        <v>914</v>
      </c>
      <c r="I275" t="s">
        <v>915</v>
      </c>
    </row>
    <row r="276" spans="7:9" x14ac:dyDescent="0.2">
      <c r="G276" s="24" t="s">
        <v>981</v>
      </c>
      <c r="H276" t="s">
        <v>916</v>
      </c>
      <c r="I276" t="s">
        <v>917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Using Alt Key</vt:lpstr>
      <vt:lpstr>Players to NFL</vt:lpstr>
      <vt:lpstr>Using Functions</vt:lpstr>
      <vt:lpstr>Sheet6</vt:lpstr>
    </vt:vector>
  </TitlesOfParts>
  <Company>Penn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Z Miller</dc:creator>
  <cp:lastModifiedBy>John Z Miller</cp:lastModifiedBy>
  <dcterms:created xsi:type="dcterms:W3CDTF">2017-11-04T18:53:14Z</dcterms:created>
  <dcterms:modified xsi:type="dcterms:W3CDTF">2017-11-04T20:46:33Z</dcterms:modified>
</cp:coreProperties>
</file>